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Full Financial Determination" sheetId="1" state="visible" r:id="rId2"/>
    <sheet name="Assets Worksheet" sheetId="2" state="visible" r:id="rId3"/>
    <sheet name="Income &amp; Expenses Worksheet" sheetId="3" state="visible" r:id="rId4"/>
    <sheet name="Protected Assets &amp; Income" sheetId="4" state="visible" r:id="rId5"/>
    <sheet name="Income &amp; ATP Crosswalk Table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<sst xmlns="http://schemas.openxmlformats.org/spreadsheetml/2006/main" count="144" uniqueCount="133">
  <si>
    <t xml:space="preserve">MICHIGAN DEPARTMENT OF HEALTH AND HUMAN SERVICES</t>
  </si>
  <si>
    <t xml:space="preserve">FULL FINANCIAL DETERMINATION</t>
  </si>
  <si>
    <t xml:space="preserve"> A. Personal Data</t>
  </si>
  <si>
    <t xml:space="preserve">1. Facility:</t>
  </si>
  <si>
    <t xml:space="preserve">    2. Individual's Name:</t>
  </si>
  <si>
    <t xml:space="preserve">3. Case No:      </t>
  </si>
  <si>
    <t xml:space="preserve">    4. Payer ID:</t>
  </si>
  <si>
    <t xml:space="preserve">5. Determination For:</t>
  </si>
  <si>
    <t xml:space="preserve">6. Determination Class:</t>
  </si>
  <si>
    <t xml:space="preserve">7. Determination Type:</t>
  </si>
  <si>
    <t xml:space="preserve">8. Determination Effective Date:</t>
  </si>
  <si>
    <t xml:space="preserve">9. Spouse/Parent(s) Name:</t>
  </si>
  <si>
    <t xml:space="preserve">10. Family Size:</t>
  </si>
  <si>
    <t xml:space="preserve">11.  Spouse's Liability:    730 days   less       Previous Joint Liability: </t>
  </si>
  <si>
    <t xml:space="preserve">12. Parent's Liability:  216 Mos.  Less   Previous Liability:</t>
  </si>
  <si>
    <t xml:space="preserve">       = Days Remaining: </t>
  </si>
  <si>
    <t xml:space="preserve">       = Months remaining:</t>
  </si>
  <si>
    <t xml:space="preserve">13. Responsible Party's Name:</t>
  </si>
  <si>
    <t xml:space="preserve">14. Insurance Coverage:</t>
  </si>
  <si>
    <t xml:space="preserve">       Address</t>
  </si>
  <si>
    <t xml:space="preserve">      City/State/Zip Code</t>
  </si>
  <si>
    <t xml:space="preserve">B. Determination of Net Assets (Use Assets &amp; Liabilities Worksheet)</t>
  </si>
  <si>
    <t xml:space="preserve">C. Determination of Net Income (Use Income &amp; Expenses Worksheet)</t>
  </si>
  <si>
    <t xml:space="preserve">    15. Total Value of Liquid Assets (f/Worksheet)</t>
  </si>
  <si>
    <t xml:space="preserve">    19. Total Income (f/Worksheet)</t>
  </si>
  <si>
    <r>
      <rPr>
        <sz val="9"/>
        <rFont val="Arial"/>
        <family val="2"/>
        <charset val="1"/>
      </rPr>
      <t xml:space="preserve"> </t>
    </r>
    <r>
      <rPr>
        <b val="true"/>
        <sz val="9"/>
        <rFont val="Arial"/>
        <family val="2"/>
        <charset val="1"/>
      </rPr>
      <t xml:space="preserve">  </t>
    </r>
    <r>
      <rPr>
        <sz val="9"/>
        <rFont val="Arial"/>
        <family val="2"/>
        <charset val="1"/>
      </rPr>
      <t xml:space="preserve"> 16</t>
    </r>
    <r>
      <rPr>
        <b val="true"/>
        <sz val="9"/>
        <rFont val="Arial"/>
        <family val="2"/>
        <charset val="1"/>
      </rPr>
      <t xml:space="preserve">. </t>
    </r>
    <r>
      <rPr>
        <sz val="9"/>
        <rFont val="Arial"/>
        <family val="2"/>
        <charset val="1"/>
      </rPr>
      <t xml:space="preserve"> Less Total Cost to Liquidate (f/Worksheet)</t>
    </r>
  </si>
  <si>
    <t xml:space="preserve">    20. Less Base Income for Family Size (f/Worksheet)</t>
  </si>
  <si>
    <t xml:space="preserve">    17.  Less Protected Assets</t>
  </si>
  <si>
    <t xml:space="preserve">    21. Less Expenses (f/Worksheet)</t>
  </si>
  <si>
    <t xml:space="preserve">    18.  Net Liquid Assets                                        </t>
  </si>
  <si>
    <t xml:space="preserve">    22. Less Protected Income</t>
  </si>
  <si>
    <t xml:space="preserve">    23. Income Available for Cost of Care                                       </t>
  </si>
  <si>
    <t xml:space="preserve">D. Annual Ability to Pay (ATP)</t>
  </si>
  <si>
    <t xml:space="preserve">E.                                  * * * Payment Plan * * *</t>
  </si>
  <si>
    <t xml:space="preserve">  24.  Percent of Available Income for ATP </t>
  </si>
  <si>
    <t xml:space="preserve">  28. Determination Amount (D27)</t>
  </si>
  <si>
    <r>
      <rPr>
        <sz val="9"/>
        <rFont val="Arial"/>
        <family val="2"/>
        <charset val="1"/>
      </rPr>
      <t xml:space="preserve">  25.  Income-Based ATP</t>
    </r>
    <r>
      <rPr>
        <sz val="8"/>
        <rFont val="Arial"/>
        <family val="2"/>
        <charset val="1"/>
      </rPr>
      <t xml:space="preserve">     </t>
    </r>
    <r>
      <rPr>
        <sz val="9"/>
        <rFont val="Arial"/>
        <family val="2"/>
        <charset val="1"/>
      </rPr>
      <t xml:space="preserve">                                                                                                                                     </t>
    </r>
  </si>
  <si>
    <r>
      <rPr>
        <sz val="9"/>
        <rFont val="Arial"/>
        <family val="2"/>
        <charset val="1"/>
      </rPr>
      <t xml:space="preserve">  29. Lump Sum Amount Available </t>
    </r>
    <r>
      <rPr>
        <sz val="8"/>
        <rFont val="Arial"/>
        <family val="2"/>
        <charset val="1"/>
      </rPr>
      <t xml:space="preserve">(Asset-Based ATP) D26)</t>
    </r>
  </si>
  <si>
    <r>
      <rPr>
        <sz val="9"/>
        <rFont val="Arial"/>
        <family val="2"/>
        <charset val="1"/>
      </rPr>
      <t xml:space="preserve">  26.  Asset-Based ATP</t>
    </r>
    <r>
      <rPr>
        <sz val="8"/>
        <rFont val="Arial"/>
        <family val="2"/>
        <charset val="1"/>
      </rPr>
      <t xml:space="preserve">     </t>
    </r>
    <r>
      <rPr>
        <sz val="9"/>
        <rFont val="Arial"/>
        <family val="2"/>
        <charset val="1"/>
      </rPr>
      <t xml:space="preserve">                                                                                                                                     </t>
    </r>
  </si>
  <si>
    <t xml:space="preserve">  30. Monthly Payment Amount                                                                                                     </t>
  </si>
  <si>
    <r>
      <rPr>
        <sz val="9"/>
        <rFont val="Arial"/>
        <family val="2"/>
        <charset val="1"/>
      </rPr>
      <t xml:space="preserve">  27. Annual Ability to Pay </t>
    </r>
    <r>
      <rPr>
        <sz val="8"/>
        <rFont val="Arial"/>
        <family val="2"/>
        <charset val="1"/>
      </rPr>
      <t xml:space="preserve">(Sum of D25 and D26)     </t>
    </r>
    <r>
      <rPr>
        <sz val="9"/>
        <rFont val="Arial"/>
        <family val="2"/>
        <charset val="1"/>
      </rPr>
      <t xml:space="preserve">                                                                                                                                     </t>
    </r>
  </si>
  <si>
    <t xml:space="preserve">  31. Medicaid Patient Pay Amount (PPA) (Only Enter for         Inpatient Medicaid Beneficiary)</t>
  </si>
  <si>
    <t xml:space="preserve">F.   32. Remarks: </t>
  </si>
  <si>
    <t xml:space="preserve">33.  Prepared by:</t>
  </si>
  <si>
    <t xml:space="preserve">Date:</t>
  </si>
  <si>
    <t xml:space="preserve">35.  Individual's Signature:</t>
  </si>
  <si>
    <t xml:space="preserve">   Not Required</t>
  </si>
  <si>
    <t xml:space="preserve">34.  Approved by</t>
  </si>
  <si>
    <t xml:space="preserve">36. Spouse's/Parents' Signature:</t>
  </si>
  <si>
    <t xml:space="preserve">                                                              YOUR ABILITY TO PAY WILL BE REVIEWED AT LEAST ANNUALLY        </t>
  </si>
  <si>
    <t xml:space="preserve">DATE MAILED</t>
  </si>
  <si>
    <t xml:space="preserve">DHHS-2451B Full Financial Determination  (09/22)</t>
  </si>
  <si>
    <t xml:space="preserve">MICHIGAN DEPARTMENT OF HEALTH AND HUMAN SERVICES </t>
  </si>
  <si>
    <t xml:space="preserve">FINANCIAL DATA WORKSHEET </t>
  </si>
  <si>
    <t xml:space="preserve">ASSETS </t>
  </si>
  <si>
    <t xml:space="preserve">   1. INDIVIDUAL          </t>
  </si>
  <si>
    <t xml:space="preserve"> 2. CASE NO. </t>
  </si>
  <si>
    <t xml:space="preserve">3. DETERMINATION                                               </t>
  </si>
  <si>
    <t xml:space="preserve">4. SPOUSE/PARENT(S)</t>
  </si>
  <si>
    <t xml:space="preserve">5. FACILITY</t>
  </si>
  <si>
    <t xml:space="preserve">Assets included in determining ability to pay</t>
  </si>
  <si>
    <t xml:space="preserve">          6.  Description                </t>
  </si>
  <si>
    <t xml:space="preserve"> 7. VALUE</t>
  </si>
  <si>
    <t xml:space="preserve">8. LIQUIDATING COST </t>
  </si>
  <si>
    <r>
      <rPr>
        <b val="true"/>
        <sz val="9"/>
        <rFont val="Arial"/>
        <family val="2"/>
        <charset val="1"/>
      </rPr>
      <t xml:space="preserve">(Specify)                                 Assets including but not limited to:                                        </t>
    </r>
    <r>
      <rPr>
        <sz val="9"/>
        <rFont val="Arial"/>
        <family val="2"/>
        <charset val="1"/>
      </rPr>
      <t xml:space="preserve">Checking and savings accounts; cash; certificates of deposit; treasury bills; money market investments; bonds; marketable securities, including stocks and bonds; pensions; deferred compensation; annuities; other funds that can be withdrawn or used as collateral for a loan</t>
    </r>
  </si>
  <si>
    <t xml:space="preserve">                                                                                                                                                      9.  Total   </t>
  </si>
  <si>
    <t xml:space="preserve">10. Net Value</t>
  </si>
  <si>
    <t xml:space="preserve">DCH-2456A Full Financial</t>
  </si>
  <si>
    <t xml:space="preserve">MICHIGAN DEPARTMENT OF HEALTH AND HUMAN SERVICES           </t>
  </si>
  <si>
    <t xml:space="preserve">FINANCIAL DATA WORKSHEET       </t>
  </si>
  <si>
    <t xml:space="preserve">INCOME AND EXPENSES</t>
  </si>
  <si>
    <t xml:space="preserve">1. INDIVIDUAL</t>
  </si>
  <si>
    <t xml:space="preserve"> 2 .CASE  NO.          </t>
  </si>
  <si>
    <t xml:space="preserve"> 3. DETERMINATION                                               </t>
  </si>
  <si>
    <t xml:space="preserve">  6.  FAMILY SIZE:     </t>
  </si>
  <si>
    <t xml:space="preserve">  7.  BASE INCOME FOR FAMILY SIZE:</t>
  </si>
  <si>
    <t xml:space="preserve">8. QUALIFYING INCOME PERCENTAGE TO BASE INCOME</t>
  </si>
  <si>
    <t xml:space="preserve">INCOME (Specify)</t>
  </si>
  <si>
    <t xml:space="preserve">9. SOURCE</t>
  </si>
  <si>
    <t xml:space="preserve">WEEK</t>
  </si>
  <si>
    <t xml:space="preserve">MONTH</t>
  </si>
  <si>
    <t xml:space="preserve">  ANNUAL</t>
  </si>
  <si>
    <r>
      <rPr>
        <b val="true"/>
        <sz val="7"/>
        <rFont val="Arial"/>
        <family val="2"/>
        <charset val="1"/>
      </rPr>
      <t xml:space="preserve">Income from  whatever source derived including but not limited to: </t>
    </r>
    <r>
      <rPr>
        <sz val="7"/>
        <rFont val="Arial"/>
        <family val="2"/>
        <charset val="1"/>
      </rPr>
      <t xml:space="preserve">        Earned and unearned income
Government benefits
Other entitlements</t>
    </r>
  </si>
  <si>
    <t xml:space="preserve">                                      </t>
  </si>
  <si>
    <t xml:space="preserve">10. TOTAL </t>
  </si>
  <si>
    <t xml:space="preserve">EXPENSES (Specify)</t>
  </si>
  <si>
    <t xml:space="preserve">11. DESCRIPTION </t>
  </si>
  <si>
    <t xml:space="preserve"> ANNUAL</t>
  </si>
  <si>
    <r>
      <rPr>
        <b val="true"/>
        <sz val="7"/>
        <rFont val="Arial"/>
        <family val="2"/>
        <charset val="1"/>
      </rPr>
      <t xml:space="preserve">                                                                 For Regular Calculations: </t>
    </r>
    <r>
      <rPr>
        <sz val="7"/>
        <rFont val="Arial"/>
        <family val="2"/>
        <charset val="1"/>
      </rPr>
      <t xml:space="preserve">                                                                                                   Excess medical expenses                  Court ordered payments including divorce decree                   Student loan payments                 Additional tax obligations assessed by municipal, county, state, or federal taxing authority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</si>
  <si>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 val="true"/>
        <sz val="7"/>
        <rFont val="Arial"/>
        <family val="2"/>
        <charset val="1"/>
      </rPr>
      <t xml:space="preserve">For Alternate Calculation Process, Use Only:   </t>
    </r>
    <r>
      <rPr>
        <sz val="7"/>
        <rFont val="Arial"/>
        <family val="2"/>
        <charset val="1"/>
      </rPr>
      <t xml:space="preserve">                                    Personal needs allowance  and   Expense deduction equal to the provider payment rate for appropriate living arrangement as allowed under the medical assistance program or its successor</t>
    </r>
  </si>
  <si>
    <t xml:space="preserve">12. TOTAL</t>
  </si>
  <si>
    <t xml:space="preserve">DCH-2456B Full Financial                   </t>
  </si>
  <si>
    <t xml:space="preserve">Protected Assets</t>
  </si>
  <si>
    <t xml:space="preserve">Administrative Rule 330.8242(c)</t>
  </si>
  <si>
    <t xml:space="preserve">$2,000/year/one person</t>
  </si>
  <si>
    <t xml:space="preserve">$3,000/year/two persons</t>
  </si>
  <si>
    <t xml:space="preserve">$200/year/each additional person</t>
  </si>
  <si>
    <t xml:space="preserve">Protected Income</t>
  </si>
  <si>
    <t xml:space="preserve">Administrative Rule 330.8242</t>
  </si>
  <si>
    <t xml:space="preserve">Psychiatric Inpatient &amp; Crisis Residential Services</t>
  </si>
  <si>
    <t xml:space="preserve">Residential &amp; Non-Psychiatric Inpatient Services</t>
  </si>
  <si>
    <t xml:space="preserve">Social Security Act</t>
  </si>
  <si>
    <t xml:space="preserve">(A)</t>
  </si>
  <si>
    <t xml:space="preserve">Personal Needs Allowance</t>
  </si>
  <si>
    <t xml:space="preserve">$37/month</t>
  </si>
  <si>
    <t xml:space="preserve">$44/month</t>
  </si>
  <si>
    <t xml:space="preserve">Title XIX</t>
  </si>
  <si>
    <t xml:space="preserve">(B)</t>
  </si>
  <si>
    <t xml:space="preserve">Earned Income*</t>
  </si>
  <si>
    <t xml:space="preserve">$65/month + 1/2 all additional</t>
  </si>
  <si>
    <t xml:space="preserve">Title XVI</t>
  </si>
  <si>
    <t xml:space="preserve">(C)</t>
  </si>
  <si>
    <t xml:space="preserve">Income Disregard</t>
  </si>
  <si>
    <t xml:space="preserve">Up to $20/month</t>
  </si>
  <si>
    <t xml:space="preserve">   Subtotals (A &amp; C)</t>
  </si>
  <si>
    <t xml:space="preserve">*Applies to client receiving social security and receiving earned Income in workshop setting.</t>
  </si>
  <si>
    <t xml:space="preserve">Family of One - Up to personal needs allowance plus income disregard.</t>
  </si>
  <si>
    <t xml:space="preserve">Family of Two - Up to twice the amount allowed for a family of one.</t>
  </si>
  <si>
    <t xml:space="preserve">Dependents - Each additional family member - 1/2 of above allowed amounts.</t>
  </si>
  <si>
    <t xml:space="preserve">The amount protected for a family of one may never be over the amount as described above except for working</t>
  </si>
  <si>
    <t xml:space="preserve">patients/residents.  The patient/resident's protected amount may be set between zero and the set amount and</t>
  </si>
  <si>
    <t xml:space="preserve">can be at the level of the previous year's spending.  If the protected amount is not depleted at the annual </t>
  </si>
  <si>
    <t xml:space="preserve">redetermination, the remaining amount will be considered an asset.  </t>
  </si>
  <si>
    <t xml:space="preserve">Michigan Department of Health and Human Services</t>
  </si>
  <si>
    <t xml:space="preserve">Excerpt from Administrative Rules 330.8242 (2) (i)  </t>
  </si>
  <si>
    <t xml:space="preserve">Income and Ability to Pay Crosswalk Table</t>
  </si>
  <si>
    <t xml:space="preserve">Qualifying Income as a Percent of Applicable Poverty Guidelines.</t>
  </si>
  <si>
    <t xml:space="preserve">% Of Income Charged as Ability to Pay</t>
  </si>
  <si>
    <t xml:space="preserve">101 - 200% </t>
  </si>
  <si>
    <t xml:space="preserve">201 - 250%</t>
  </si>
  <si>
    <t xml:space="preserve">251 - 300%</t>
  </si>
  <si>
    <t xml:space="preserve">301 - 400%</t>
  </si>
  <si>
    <t xml:space="preserve">401+</t>
  </si>
</sst>
</file>

<file path=xl/styles.xml><?xml version="1.0" encoding="utf-8"?>
<styleSheet xmlns="http://schemas.openxmlformats.org/spreadsheetml/2006/main">
  <numFmts count="13">
    <numFmt numFmtId="164" formatCode="General"/>
    <numFmt numFmtId="165" formatCode="@"/>
    <numFmt numFmtId="166" formatCode="MM/DD/YY;@"/>
    <numFmt numFmtId="167" formatCode="0"/>
    <numFmt numFmtId="168" formatCode="\$#,##0.00"/>
    <numFmt numFmtId="169" formatCode="0.00%"/>
    <numFmt numFmtId="170" formatCode="M/D/YYYY"/>
    <numFmt numFmtId="171" formatCode="\$#,##0"/>
    <numFmt numFmtId="172" formatCode="#,##0"/>
    <numFmt numFmtId="173" formatCode="0%"/>
    <numFmt numFmtId="174" formatCode="#,##0.00"/>
    <numFmt numFmtId="175" formatCode="_(\$* #,##0.00_);_(\$* \(#,##0.00\);_(\$* \-??_);_(@_)"/>
    <numFmt numFmtId="176" formatCode="\$#,##0_);[RED]&quot;($&quot;#,##0\)"/>
  </numFmts>
  <fonts count="23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b val="true"/>
      <sz val="10"/>
      <name val="Arial"/>
      <family val="2"/>
      <charset val="1"/>
    </font>
    <font>
      <sz val="9"/>
      <name val="Arial"/>
      <family val="2"/>
      <charset val="1"/>
    </font>
    <font>
      <sz val="10"/>
      <name val="Arial"/>
      <family val="2"/>
      <charset val="1"/>
    </font>
    <font>
      <b val="true"/>
      <sz val="9"/>
      <name val="Arial"/>
      <family val="2"/>
      <charset val="1"/>
    </font>
    <font>
      <sz val="8"/>
      <name val="Arial"/>
      <family val="2"/>
      <charset val="1"/>
    </font>
    <font>
      <i val="true"/>
      <sz val="10"/>
      <name val="Arial"/>
      <family val="2"/>
      <charset val="1"/>
    </font>
    <font>
      <sz val="9"/>
      <color rgb="FF000000"/>
      <name val="Arial"/>
      <family val="0"/>
    </font>
    <font>
      <sz val="10"/>
      <color rgb="FF000000"/>
      <name val="Arial"/>
      <family val="0"/>
    </font>
    <font>
      <b val="true"/>
      <sz val="13"/>
      <color rgb="FF000000"/>
      <name val="Arial"/>
      <family val="0"/>
    </font>
    <font>
      <u val="single"/>
      <sz val="8"/>
      <color rgb="FF000000"/>
      <name val="Tahoma"/>
      <family val="0"/>
      <charset val="1"/>
    </font>
    <font>
      <sz val="12"/>
      <name val="Arial"/>
      <family val="2"/>
      <charset val="1"/>
    </font>
    <font>
      <sz val="10"/>
      <name val="Arial Narrow"/>
      <family val="2"/>
      <charset val="1"/>
    </font>
    <font>
      <sz val="14"/>
      <name val="Arial"/>
      <family val="2"/>
      <charset val="1"/>
    </font>
    <font>
      <sz val="7"/>
      <name val="Arial"/>
      <family val="2"/>
      <charset val="1"/>
    </font>
    <font>
      <b val="true"/>
      <sz val="7"/>
      <name val="Arial"/>
      <family val="2"/>
      <charset val="1"/>
    </font>
    <font>
      <u val="single"/>
      <sz val="10"/>
      <color rgb="FF000000"/>
      <name val="Arial"/>
      <family val="0"/>
    </font>
    <font>
      <b val="true"/>
      <sz val="12"/>
      <name val="Times New Roman"/>
      <family val="1"/>
      <charset val="1"/>
    </font>
    <font>
      <sz val="12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6" fillId="0" borderId="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6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0" borderId="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0" borderId="1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0" fillId="0" borderId="12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6" fillId="0" borderId="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6" fillId="0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6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8" xfId="0" applyFont="fals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6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6" fillId="0" borderId="5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6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6" fillId="0" borderId="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6" fillId="0" borderId="1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6" fillId="0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6" fillId="0" borderId="8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1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6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8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0" borderId="10" xfId="0" applyFont="false" applyBorder="true" applyAlignment="true" applyProtection="true">
      <alignment horizontal="center" vertical="top" textRotation="0" wrapText="false" indent="0" shrinkToFit="false"/>
      <protection locked="false" hidden="false"/>
    </xf>
    <xf numFmtId="164" fontId="0" fillId="0" borderId="1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0" fillId="0" borderId="10" xfId="0" applyFont="fals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6" xfId="0" applyFont="false" applyBorder="true" applyAlignment="true" applyProtection="true">
      <alignment horizontal="left" vertical="top" textRotation="0" wrapText="false" indent="0" shrinkToFit="false"/>
      <protection locked="false" hidden="false"/>
    </xf>
    <xf numFmtId="166" fontId="0" fillId="0" borderId="0" xfId="0" applyFont="false" applyBorder="true" applyAlignment="true" applyProtection="true">
      <alignment horizontal="left" vertical="top" textRotation="0" wrapText="false" indent="0" shrinkToFit="false"/>
      <protection locked="false" hidden="false"/>
    </xf>
    <xf numFmtId="166" fontId="0" fillId="0" borderId="11" xfId="0" applyFont="false" applyBorder="true" applyAlignment="true" applyProtection="true">
      <alignment horizontal="left" vertical="top" textRotation="0" wrapText="false" indent="0" shrinkToFit="false"/>
      <protection locked="false" hidden="false"/>
    </xf>
    <xf numFmtId="164" fontId="10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top" textRotation="0" wrapText="true" indent="0" shrinkToFit="false"/>
      <protection locked="true" hidden="false"/>
    </xf>
    <xf numFmtId="170" fontId="0" fillId="0" borderId="5" xfId="0" applyFont="false" applyBorder="true" applyAlignment="true" applyProtection="true">
      <alignment horizontal="left" vertical="top" textRotation="0" wrapText="true" indent="0" shrinkToFit="false"/>
      <protection locked="false" hidden="false"/>
    </xf>
    <xf numFmtId="164" fontId="0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5" xfId="0" applyFont="false" applyBorder="true" applyAlignment="true" applyProtection="true">
      <alignment horizontal="left" vertical="top" textRotation="0" wrapText="false" indent="0" shrinkToFit="false"/>
      <protection locked="false" hidden="false"/>
    </xf>
    <xf numFmtId="170" fontId="0" fillId="0" borderId="11" xfId="0" applyFont="false" applyBorder="true" applyAlignment="true" applyProtection="true">
      <alignment horizontal="left" vertical="top" textRotation="0" wrapText="false" indent="0" shrinkToFit="false"/>
      <protection locked="false" hidden="false"/>
    </xf>
    <xf numFmtId="164" fontId="0" fillId="0" borderId="15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5" xfId="0" applyFont="fals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0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6" fontId="8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8" xfId="0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6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8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6" fillId="0" borderId="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6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8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6" fillId="0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1" fontId="7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2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3" fontId="0" fillId="0" borderId="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7" fontId="0" fillId="0" borderId="1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4" fontId="6" fillId="0" borderId="8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6" fillId="0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0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74" fontId="6" fillId="0" borderId="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8" fontId="6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8" fontId="6" fillId="0" borderId="8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top" textRotation="0" wrapText="true" indent="0" shrinkToFit="false"/>
      <protection locked="true" hidden="false"/>
    </xf>
    <xf numFmtId="168" fontId="6" fillId="0" borderId="0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6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9" fillId="0" borderId="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5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6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73" fontId="21" fillId="0" borderId="0" xfId="0" applyFont="true" applyBorder="false" applyAlignment="true" applyProtection="false">
      <alignment horizontal="left" vertical="center" textRotation="0" wrapText="false" indent="13" shrinkToFit="false"/>
      <protection locked="true" hidden="false"/>
    </xf>
    <xf numFmtId="173" fontId="21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left" vertical="center" textRotation="0" wrapText="false" indent="13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0</xdr:colOff>
      <xdr:row>7</xdr:row>
      <xdr:rowOff>0</xdr:rowOff>
    </xdr:from>
    <xdr:to>
      <xdr:col>2</xdr:col>
      <xdr:colOff>85320</xdr:colOff>
      <xdr:row>7</xdr:row>
      <xdr:rowOff>209160</xdr:rowOff>
    </xdr:to>
    <xdr:sp>
      <xdr:nvSpPr>
        <xdr:cNvPr id="0" name="CustomShape 1"/>
        <xdr:cNvSpPr/>
      </xdr:nvSpPr>
      <xdr:spPr>
        <a:xfrm>
          <a:off x="1528200" y="1519920"/>
          <a:ext cx="85320" cy="2091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38160</xdr:colOff>
      <xdr:row>22</xdr:row>
      <xdr:rowOff>181080</xdr:rowOff>
    </xdr:from>
    <xdr:to>
      <xdr:col>8</xdr:col>
      <xdr:colOff>123480</xdr:colOff>
      <xdr:row>23</xdr:row>
      <xdr:rowOff>161640</xdr:rowOff>
    </xdr:to>
    <xdr:sp>
      <xdr:nvSpPr>
        <xdr:cNvPr id="1" name="CustomShape 1"/>
        <xdr:cNvSpPr/>
      </xdr:nvSpPr>
      <xdr:spPr>
        <a:xfrm>
          <a:off x="6019200" y="5402520"/>
          <a:ext cx="85320" cy="2091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85320</xdr:colOff>
      <xdr:row>30</xdr:row>
      <xdr:rowOff>209160</xdr:rowOff>
    </xdr:to>
    <xdr:sp>
      <xdr:nvSpPr>
        <xdr:cNvPr id="2" name="CustomShape 1"/>
        <xdr:cNvSpPr/>
      </xdr:nvSpPr>
      <xdr:spPr>
        <a:xfrm>
          <a:off x="8504280" y="7791120"/>
          <a:ext cx="85320" cy="2091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85320</xdr:colOff>
      <xdr:row>29</xdr:row>
      <xdr:rowOff>209160</xdr:rowOff>
    </xdr:to>
    <xdr:sp>
      <xdr:nvSpPr>
        <xdr:cNvPr id="3" name="CustomShape 1"/>
        <xdr:cNvSpPr/>
      </xdr:nvSpPr>
      <xdr:spPr>
        <a:xfrm>
          <a:off x="6356880" y="7572240"/>
          <a:ext cx="85320" cy="2091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</xdr:col>
      <xdr:colOff>38160</xdr:colOff>
      <xdr:row>24</xdr:row>
      <xdr:rowOff>181080</xdr:rowOff>
    </xdr:from>
    <xdr:to>
      <xdr:col>2</xdr:col>
      <xdr:colOff>123480</xdr:colOff>
      <xdr:row>25</xdr:row>
      <xdr:rowOff>114120</xdr:rowOff>
    </xdr:to>
    <xdr:sp>
      <xdr:nvSpPr>
        <xdr:cNvPr id="4" name="CustomShape 1"/>
        <xdr:cNvSpPr/>
      </xdr:nvSpPr>
      <xdr:spPr>
        <a:xfrm>
          <a:off x="1566360" y="5886360"/>
          <a:ext cx="85320" cy="2113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</xdr:col>
      <xdr:colOff>38160</xdr:colOff>
      <xdr:row>24</xdr:row>
      <xdr:rowOff>181080</xdr:rowOff>
    </xdr:from>
    <xdr:to>
      <xdr:col>2</xdr:col>
      <xdr:colOff>123480</xdr:colOff>
      <xdr:row>25</xdr:row>
      <xdr:rowOff>114120</xdr:rowOff>
    </xdr:to>
    <xdr:sp>
      <xdr:nvSpPr>
        <xdr:cNvPr id="5" name="CustomShape 1"/>
        <xdr:cNvSpPr/>
      </xdr:nvSpPr>
      <xdr:spPr>
        <a:xfrm>
          <a:off x="1566360" y="5886360"/>
          <a:ext cx="85320" cy="2113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838080</xdr:colOff>
      <xdr:row>29</xdr:row>
      <xdr:rowOff>190440</xdr:rowOff>
    </xdr:from>
    <xdr:to>
      <xdr:col>10</xdr:col>
      <xdr:colOff>923400</xdr:colOff>
      <xdr:row>29</xdr:row>
      <xdr:rowOff>218520</xdr:rowOff>
    </xdr:to>
    <xdr:sp>
      <xdr:nvSpPr>
        <xdr:cNvPr id="6" name="CustomShape 1"/>
        <xdr:cNvSpPr/>
      </xdr:nvSpPr>
      <xdr:spPr>
        <a:xfrm>
          <a:off x="8221680" y="7762680"/>
          <a:ext cx="85320" cy="280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93600</xdr:colOff>
      <xdr:row>28</xdr:row>
      <xdr:rowOff>79200</xdr:rowOff>
    </xdr:from>
    <xdr:to>
      <xdr:col>10</xdr:col>
      <xdr:colOff>1002240</xdr:colOff>
      <xdr:row>28</xdr:row>
      <xdr:rowOff>658440</xdr:rowOff>
    </xdr:to>
    <xdr:sp>
      <xdr:nvSpPr>
        <xdr:cNvPr id="7" name="CustomShape 1"/>
        <xdr:cNvSpPr/>
      </xdr:nvSpPr>
      <xdr:spPr>
        <a:xfrm>
          <a:off x="4459680" y="6896880"/>
          <a:ext cx="3926160" cy="579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18360" bIns="0"/>
        <a:p>
          <a:pPr>
            <a:lnSpc>
              <a:spcPct val="100000"/>
            </a:lnSpc>
          </a:pPr>
          <a:r>
            <a:rPr b="0" lang="en-US" sz="9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 </a:t>
          </a:r>
          <a:r>
            <a:rPr b="0" lang="en-US" sz="9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IF COST OF SERVICES EXCEEDS INSURANCE PAYMENTS, YOUR</a:t>
          </a:r>
          <a:endParaRPr b="0" lang="en-US" sz="9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b="0" lang="en-US" sz="9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 </a:t>
          </a:r>
          <a:r>
            <a:rPr b="0" lang="en-US" sz="9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ABILITY TO PAY WILL BE THE DETERMINATION AMOUNT (E28) OR</a:t>
          </a:r>
          <a:endParaRPr b="0" lang="en-US" sz="9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b="0" lang="en-US" sz="9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THE BALANCE OF THE COST OF SERVICES, WHICHEVER IS LESS OR THE PPA (C22) IF YOU ARE AN INPATIENT.</a:t>
          </a:r>
          <a:endParaRPr b="0" lang="en-US" sz="9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endParaRPr b="0" lang="en-US" sz="9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endParaRPr b="0" lang="en-US" sz="9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33</xdr:row>
      <xdr:rowOff>85680</xdr:rowOff>
    </xdr:from>
    <xdr:to>
      <xdr:col>10</xdr:col>
      <xdr:colOff>621000</xdr:colOff>
      <xdr:row>33</xdr:row>
      <xdr:rowOff>580680</xdr:rowOff>
    </xdr:to>
    <xdr:sp>
      <xdr:nvSpPr>
        <xdr:cNvPr id="8" name="CustomShape 1"/>
        <xdr:cNvSpPr/>
      </xdr:nvSpPr>
      <xdr:spPr>
        <a:xfrm>
          <a:off x="0" y="8711280"/>
          <a:ext cx="8004600" cy="49500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36720" rIns="36720" tIns="27360" bIns="0"/>
        <a:p>
          <a:pPr algn="ctr">
            <a:lnSpc>
              <a:spcPct val="100000"/>
            </a:lnSpc>
          </a:pPr>
          <a:r>
            <a:rPr b="1" lang="en-US" sz="13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**********   NOTE   **********</a:t>
          </a:r>
          <a:endParaRPr b="0" lang="en-US" sz="13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en-US" sz="13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***   YOU HAVE 30 DAYS TO APPEAL THIS DETERMINATION   ***</a:t>
          </a:r>
          <a:endParaRPr b="0" lang="en-US" sz="13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34</xdr:row>
      <xdr:rowOff>19080</xdr:rowOff>
    </xdr:from>
    <xdr:to>
      <xdr:col>10</xdr:col>
      <xdr:colOff>611280</xdr:colOff>
      <xdr:row>35</xdr:row>
      <xdr:rowOff>37800</xdr:rowOff>
    </xdr:to>
    <xdr:sp>
      <xdr:nvSpPr>
        <xdr:cNvPr id="9" name="CustomShape 1"/>
        <xdr:cNvSpPr/>
      </xdr:nvSpPr>
      <xdr:spPr>
        <a:xfrm>
          <a:off x="0" y="9330480"/>
          <a:ext cx="7994880" cy="49500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27360" rIns="27360" tIns="23040" bIns="0"/>
        <a:p>
          <a:pPr algn="ctr">
            <a:lnSpc>
              <a:spcPct val="100000"/>
            </a:lnSpc>
          </a:pPr>
          <a:r>
            <a:rPr b="0" lang="en-US" sz="9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A SPOUSE SHALL NOT HAVE AN ABILITY TO PAY FOR MORE THAN 730 DAYS OF INPATIENT OR RESIDENTIAL</a:t>
          </a:r>
          <a:endParaRPr b="0" lang="en-US" sz="9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en-US" sz="9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SERVICES IN AN INDIVIDUAL'S LIFETIME.  DETERMINATIONS OF ABILITY TO PAY FOR INPATIENT</a:t>
          </a:r>
          <a:endParaRPr b="0" lang="en-US" sz="9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en-US" sz="9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PSYCHIATRIC STAYS OF 60 DAYS OR LESS ARE NOT COUNTED TOWARD THE 730 DAY LIMITATION.</a:t>
          </a:r>
          <a:endParaRPr b="0" lang="en-US" sz="9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</xdr:col>
      <xdr:colOff>38160</xdr:colOff>
      <xdr:row>6</xdr:row>
      <xdr:rowOff>85680</xdr:rowOff>
    </xdr:from>
    <xdr:to>
      <xdr:col>3</xdr:col>
      <xdr:colOff>9360</xdr:colOff>
      <xdr:row>6</xdr:row>
      <xdr:rowOff>228240</xdr:rowOff>
    </xdr:to>
    <xdr:sp>
      <xdr:nvSpPr>
        <xdr:cNvPr id="10" name="CustomShape 1"/>
        <xdr:cNvSpPr/>
      </xdr:nvSpPr>
      <xdr:spPr>
        <a:xfrm>
          <a:off x="1566360" y="1274400"/>
          <a:ext cx="567000" cy="1425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</xdr:col>
      <xdr:colOff>38160</xdr:colOff>
      <xdr:row>26</xdr:row>
      <xdr:rowOff>181080</xdr:rowOff>
    </xdr:from>
    <xdr:to>
      <xdr:col>2</xdr:col>
      <xdr:colOff>123480</xdr:colOff>
      <xdr:row>27</xdr:row>
      <xdr:rowOff>106560</xdr:rowOff>
    </xdr:to>
    <xdr:sp>
      <xdr:nvSpPr>
        <xdr:cNvPr id="11" name="CustomShape 1"/>
        <xdr:cNvSpPr/>
      </xdr:nvSpPr>
      <xdr:spPr>
        <a:xfrm>
          <a:off x="1566360" y="6442560"/>
          <a:ext cx="85320" cy="2037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</xdr:col>
      <xdr:colOff>38160</xdr:colOff>
      <xdr:row>26</xdr:row>
      <xdr:rowOff>181080</xdr:rowOff>
    </xdr:from>
    <xdr:to>
      <xdr:col>2</xdr:col>
      <xdr:colOff>123480</xdr:colOff>
      <xdr:row>27</xdr:row>
      <xdr:rowOff>106560</xdr:rowOff>
    </xdr:to>
    <xdr:sp>
      <xdr:nvSpPr>
        <xdr:cNvPr id="12" name="CustomShape 1"/>
        <xdr:cNvSpPr/>
      </xdr:nvSpPr>
      <xdr:spPr>
        <a:xfrm>
          <a:off x="1566360" y="6442560"/>
          <a:ext cx="85320" cy="2037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10</xdr:col>
      <xdr:colOff>1081080</xdr:colOff>
      <xdr:row>15</xdr:row>
      <xdr:rowOff>151560</xdr:rowOff>
    </xdr:from>
    <xdr:to>
      <xdr:col>10</xdr:col>
      <xdr:colOff>1081440</xdr:colOff>
      <xdr:row>15</xdr:row>
      <xdr:rowOff>227520</xdr:rowOff>
    </xdr:to>
    <xdr:sp>
      <xdr:nvSpPr>
        <xdr:cNvPr id="13" name="CustomShape 1"/>
        <xdr:cNvSpPr/>
      </xdr:nvSpPr>
      <xdr:spPr>
        <a:xfrm flipH="1" flipV="1">
          <a:off x="8489520" y="3024000"/>
          <a:ext cx="360" cy="75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1081080</xdr:colOff>
      <xdr:row>16</xdr:row>
      <xdr:rowOff>37440</xdr:rowOff>
    </xdr:from>
    <xdr:to>
      <xdr:col>10</xdr:col>
      <xdr:colOff>1081440</xdr:colOff>
      <xdr:row>16</xdr:row>
      <xdr:rowOff>113400</xdr:rowOff>
    </xdr:to>
    <xdr:sp>
      <xdr:nvSpPr>
        <xdr:cNvPr id="14" name="CustomShape 1"/>
        <xdr:cNvSpPr/>
      </xdr:nvSpPr>
      <xdr:spPr>
        <a:xfrm flipH="1" flipV="1">
          <a:off x="8489520" y="3176640"/>
          <a:ext cx="360" cy="75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1081080</xdr:colOff>
      <xdr:row>16</xdr:row>
      <xdr:rowOff>189720</xdr:rowOff>
    </xdr:from>
    <xdr:to>
      <xdr:col>10</xdr:col>
      <xdr:colOff>1081440</xdr:colOff>
      <xdr:row>16</xdr:row>
      <xdr:rowOff>265680</xdr:rowOff>
    </xdr:to>
    <xdr:sp>
      <xdr:nvSpPr>
        <xdr:cNvPr id="15" name="CustomShape 1"/>
        <xdr:cNvSpPr/>
      </xdr:nvSpPr>
      <xdr:spPr>
        <a:xfrm flipH="1" flipV="1">
          <a:off x="8489520" y="3328920"/>
          <a:ext cx="360" cy="75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1081080</xdr:colOff>
      <xdr:row>17</xdr:row>
      <xdr:rowOff>75600</xdr:rowOff>
    </xdr:from>
    <xdr:to>
      <xdr:col>10</xdr:col>
      <xdr:colOff>1081440</xdr:colOff>
      <xdr:row>17</xdr:row>
      <xdr:rowOff>151560</xdr:rowOff>
    </xdr:to>
    <xdr:sp>
      <xdr:nvSpPr>
        <xdr:cNvPr id="16" name="CustomShape 1"/>
        <xdr:cNvSpPr/>
      </xdr:nvSpPr>
      <xdr:spPr>
        <a:xfrm flipH="1" flipV="1">
          <a:off x="8489520" y="3481560"/>
          <a:ext cx="360" cy="75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104400</xdr:colOff>
      <xdr:row>30</xdr:row>
      <xdr:rowOff>43920</xdr:rowOff>
    </xdr:to>
    <xdr:sp>
      <xdr:nvSpPr>
        <xdr:cNvPr id="17" name="CustomShape 1"/>
        <xdr:cNvSpPr/>
      </xdr:nvSpPr>
      <xdr:spPr>
        <a:xfrm>
          <a:off x="1559880" y="6507360"/>
          <a:ext cx="104400" cy="2116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10</xdr:col>
      <xdr:colOff>884880</xdr:colOff>
      <xdr:row>12</xdr:row>
      <xdr:rowOff>151560</xdr:rowOff>
    </xdr:from>
    <xdr:to>
      <xdr:col>10</xdr:col>
      <xdr:colOff>885240</xdr:colOff>
      <xdr:row>12</xdr:row>
      <xdr:rowOff>227520</xdr:rowOff>
    </xdr:to>
    <xdr:sp>
      <xdr:nvSpPr>
        <xdr:cNvPr id="18" name="CustomShape 1"/>
        <xdr:cNvSpPr/>
      </xdr:nvSpPr>
      <xdr:spPr>
        <a:xfrm flipH="1" flipV="1">
          <a:off x="8151120" y="2464200"/>
          <a:ext cx="360" cy="75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884880</xdr:colOff>
      <xdr:row>13</xdr:row>
      <xdr:rowOff>37440</xdr:rowOff>
    </xdr:from>
    <xdr:to>
      <xdr:col>10</xdr:col>
      <xdr:colOff>885240</xdr:colOff>
      <xdr:row>13</xdr:row>
      <xdr:rowOff>113400</xdr:rowOff>
    </xdr:to>
    <xdr:sp>
      <xdr:nvSpPr>
        <xdr:cNvPr id="19" name="CustomShape 1"/>
        <xdr:cNvSpPr/>
      </xdr:nvSpPr>
      <xdr:spPr>
        <a:xfrm flipH="1" flipV="1">
          <a:off x="8151120" y="2616480"/>
          <a:ext cx="360" cy="75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884880</xdr:colOff>
      <xdr:row>13</xdr:row>
      <xdr:rowOff>189720</xdr:rowOff>
    </xdr:from>
    <xdr:to>
      <xdr:col>10</xdr:col>
      <xdr:colOff>885240</xdr:colOff>
      <xdr:row>13</xdr:row>
      <xdr:rowOff>265680</xdr:rowOff>
    </xdr:to>
    <xdr:sp>
      <xdr:nvSpPr>
        <xdr:cNvPr id="20" name="CustomShape 1"/>
        <xdr:cNvSpPr/>
      </xdr:nvSpPr>
      <xdr:spPr>
        <a:xfrm flipH="1" flipV="1">
          <a:off x="8151120" y="2768760"/>
          <a:ext cx="360" cy="75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884880</xdr:colOff>
      <xdr:row>14</xdr:row>
      <xdr:rowOff>75600</xdr:rowOff>
    </xdr:from>
    <xdr:to>
      <xdr:col>10</xdr:col>
      <xdr:colOff>885240</xdr:colOff>
      <xdr:row>14</xdr:row>
      <xdr:rowOff>151560</xdr:rowOff>
    </xdr:to>
    <xdr:sp>
      <xdr:nvSpPr>
        <xdr:cNvPr id="21" name="CustomShape 1"/>
        <xdr:cNvSpPr/>
      </xdr:nvSpPr>
      <xdr:spPr>
        <a:xfrm flipH="1" flipV="1">
          <a:off x="8151120" y="2921400"/>
          <a:ext cx="360" cy="75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20</xdr:row>
      <xdr:rowOff>89640</xdr:rowOff>
    </xdr:from>
    <xdr:to>
      <xdr:col>7</xdr:col>
      <xdr:colOff>853560</xdr:colOff>
      <xdr:row>22</xdr:row>
      <xdr:rowOff>91080</xdr:rowOff>
    </xdr:to>
    <xdr:sp>
      <xdr:nvSpPr>
        <xdr:cNvPr id="22" name="CustomShape 1"/>
        <xdr:cNvSpPr/>
      </xdr:nvSpPr>
      <xdr:spPr>
        <a:xfrm>
          <a:off x="0" y="4535640"/>
          <a:ext cx="5572800" cy="5349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O4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 zeroHeight="false" outlineLevelRow="0" outlineLevelCol="0"/>
  <cols>
    <col collapsed="false" customWidth="false" hidden="false" outlineLevel="0" max="1" min="1" style="0" width="11.56"/>
    <col collapsed="false" customWidth="true" hidden="false" outlineLevel="0" max="2" min="2" style="0" width="10.11"/>
    <col collapsed="false" customWidth="true" hidden="false" outlineLevel="0" max="3" min="3" style="0" width="8.44"/>
    <col collapsed="false" customWidth="true" hidden="false" outlineLevel="0" max="4" min="4" style="0" width="12.66"/>
    <col collapsed="false" customWidth="false" hidden="false" outlineLevel="0" max="5" min="5" style="0" width="11.56"/>
    <col collapsed="false" customWidth="true" hidden="false" outlineLevel="0" max="6" min="6" style="0" width="7.56"/>
    <col collapsed="false" customWidth="true" hidden="false" outlineLevel="0" max="7" min="7" style="0" width="15"/>
    <col collapsed="false" customWidth="true" hidden="false" outlineLevel="0" max="8" min="8" style="0" width="7.88"/>
    <col collapsed="false" customWidth="true" hidden="false" outlineLevel="0" max="9" min="9" style="0" width="5.33"/>
    <col collapsed="false" customWidth="true" hidden="false" outlineLevel="0" max="10" min="10" style="0" width="14.55"/>
    <col collapsed="false" customWidth="true" hidden="false" outlineLevel="0" max="11" min="11" style="0" width="15.88"/>
    <col collapsed="false" customWidth="true" hidden="false" outlineLevel="0" max="1025" min="12" style="0" width="8.67"/>
  </cols>
  <sheetData>
    <row r="1" customFormat="false" ht="15.6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Format="false" ht="13.2" hidden="false" customHeight="fals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customFormat="false" ht="3.75" hidden="false" customHeight="tru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customFormat="false" ht="17.25" hidden="false" customHeight="true" outlineLevel="0" collapsed="false">
      <c r="A4" s="3" t="s">
        <v>2</v>
      </c>
      <c r="B4" s="3"/>
      <c r="C4" s="3"/>
      <c r="D4" s="3"/>
      <c r="E4" s="3"/>
      <c r="F4" s="3"/>
      <c r="G4" s="4"/>
      <c r="H4" s="4"/>
      <c r="I4" s="4"/>
      <c r="J4" s="4"/>
      <c r="K4" s="5"/>
    </row>
    <row r="5" customFormat="false" ht="21.9" hidden="false" customHeight="true" outlineLevel="0" collapsed="false">
      <c r="A5" s="6" t="s">
        <v>3</v>
      </c>
      <c r="B5" s="7"/>
      <c r="C5" s="7"/>
      <c r="D5" s="7"/>
      <c r="E5" s="7"/>
      <c r="F5" s="7"/>
      <c r="G5" s="6" t="s">
        <v>4</v>
      </c>
      <c r="H5" s="6"/>
      <c r="I5" s="8"/>
      <c r="J5" s="8"/>
      <c r="K5" s="8"/>
    </row>
    <row r="6" customFormat="false" ht="21.9" hidden="false" customHeight="true" outlineLevel="0" collapsed="false">
      <c r="A6" s="9" t="s">
        <v>5</v>
      </c>
      <c r="B6" s="10"/>
      <c r="C6" s="10"/>
      <c r="D6" s="10"/>
      <c r="E6" s="10"/>
      <c r="F6" s="10"/>
      <c r="G6" s="11" t="s">
        <v>6</v>
      </c>
      <c r="H6" s="11"/>
      <c r="I6" s="12"/>
      <c r="J6" s="12"/>
      <c r="K6" s="12"/>
    </row>
    <row r="7" customFormat="false" ht="26.1" hidden="false" customHeight="true" outlineLevel="0" collapsed="false">
      <c r="A7" s="6" t="s">
        <v>7</v>
      </c>
      <c r="B7" s="13"/>
      <c r="C7" s="14"/>
      <c r="D7" s="14"/>
      <c r="E7" s="14"/>
      <c r="F7" s="14"/>
      <c r="G7" s="14"/>
      <c r="H7" s="14"/>
      <c r="I7" s="14"/>
      <c r="J7" s="14"/>
      <c r="K7" s="14"/>
    </row>
    <row r="8" customFormat="false" ht="21.9" hidden="false" customHeight="true" outlineLevel="0" collapsed="false">
      <c r="A8" s="15" t="s">
        <v>8</v>
      </c>
      <c r="B8" s="16"/>
      <c r="C8" s="17"/>
      <c r="D8" s="17"/>
      <c r="E8" s="17"/>
      <c r="F8" s="17"/>
      <c r="G8" s="15" t="s">
        <v>9</v>
      </c>
      <c r="H8" s="15"/>
      <c r="I8" s="18"/>
      <c r="J8" s="18"/>
      <c r="K8" s="18"/>
    </row>
    <row r="9" customFormat="false" ht="21.9" hidden="false" customHeight="true" outlineLevel="0" collapsed="false">
      <c r="A9" s="15" t="s">
        <v>10</v>
      </c>
      <c r="B9" s="15"/>
      <c r="C9" s="15"/>
      <c r="D9" s="19"/>
      <c r="E9" s="19"/>
      <c r="F9" s="19"/>
      <c r="G9" s="20"/>
      <c r="H9" s="20"/>
      <c r="I9" s="20"/>
      <c r="J9" s="21"/>
      <c r="K9" s="21"/>
    </row>
    <row r="10" customFormat="false" ht="21.9" hidden="false" customHeight="true" outlineLevel="0" collapsed="false">
      <c r="A10" s="15" t="s">
        <v>11</v>
      </c>
      <c r="B10" s="15"/>
      <c r="C10" s="15"/>
      <c r="D10" s="22"/>
      <c r="E10" s="22"/>
      <c r="F10" s="22"/>
      <c r="G10" s="15" t="s">
        <v>12</v>
      </c>
      <c r="H10" s="15"/>
      <c r="I10" s="15"/>
      <c r="J10" s="15"/>
      <c r="K10" s="23"/>
      <c r="M10" s="24"/>
    </row>
    <row r="11" customFormat="false" ht="15.9" hidden="false" customHeight="true" outlineLevel="0" collapsed="false">
      <c r="A11" s="25" t="s">
        <v>13</v>
      </c>
      <c r="B11" s="25"/>
      <c r="C11" s="25"/>
      <c r="D11" s="25"/>
      <c r="E11" s="25"/>
      <c r="F11" s="26"/>
      <c r="G11" s="25" t="s">
        <v>14</v>
      </c>
      <c r="H11" s="25"/>
      <c r="I11" s="25"/>
      <c r="J11" s="25"/>
      <c r="K11" s="27"/>
    </row>
    <row r="12" customFormat="false" ht="12" hidden="false" customHeight="true" outlineLevel="0" collapsed="false">
      <c r="A12" s="28" t="s">
        <v>15</v>
      </c>
      <c r="B12" s="28"/>
      <c r="C12" s="29"/>
      <c r="D12" s="29"/>
      <c r="E12" s="29"/>
      <c r="F12" s="29"/>
      <c r="G12" s="30" t="s">
        <v>16</v>
      </c>
      <c r="H12" s="30"/>
      <c r="I12" s="31"/>
      <c r="J12" s="31"/>
      <c r="K12" s="31"/>
    </row>
    <row r="13" customFormat="false" ht="20.1" hidden="false" customHeight="true" outlineLevel="0" collapsed="false">
      <c r="A13" s="32" t="s">
        <v>17</v>
      </c>
      <c r="B13" s="32"/>
      <c r="C13" s="32"/>
      <c r="D13" s="33"/>
      <c r="E13" s="33"/>
      <c r="F13" s="33"/>
      <c r="G13" s="34" t="s">
        <v>18</v>
      </c>
      <c r="H13" s="34"/>
      <c r="I13" s="35"/>
      <c r="J13" s="35"/>
      <c r="K13" s="35"/>
    </row>
    <row r="14" customFormat="false" ht="19.5" hidden="false" customHeight="true" outlineLevel="0" collapsed="false">
      <c r="A14" s="36" t="s">
        <v>19</v>
      </c>
      <c r="B14" s="36"/>
      <c r="C14" s="36"/>
      <c r="D14" s="37"/>
      <c r="E14" s="37"/>
      <c r="F14" s="37"/>
      <c r="G14" s="38"/>
      <c r="H14" s="38"/>
      <c r="I14" s="38"/>
      <c r="J14" s="38"/>
      <c r="K14" s="38"/>
    </row>
    <row r="15" customFormat="false" ht="19.5" hidden="false" customHeight="true" outlineLevel="0" collapsed="false">
      <c r="A15" s="36" t="s">
        <v>20</v>
      </c>
      <c r="B15" s="36"/>
      <c r="C15" s="36"/>
      <c r="D15" s="37"/>
      <c r="E15" s="37"/>
      <c r="F15" s="37"/>
      <c r="G15" s="38"/>
      <c r="H15" s="38"/>
      <c r="I15" s="38"/>
      <c r="J15" s="38"/>
      <c r="K15" s="38"/>
    </row>
    <row r="16" customFormat="false" ht="19.5" hidden="false" customHeight="true" outlineLevel="0" collapsed="false">
      <c r="A16" s="39"/>
      <c r="B16" s="39"/>
      <c r="C16" s="39"/>
      <c r="D16" s="39"/>
      <c r="E16" s="39"/>
      <c r="F16" s="39"/>
      <c r="G16" s="38"/>
      <c r="H16" s="38"/>
      <c r="I16" s="38"/>
      <c r="J16" s="38"/>
      <c r="K16" s="38"/>
    </row>
    <row r="17" customFormat="false" ht="19.5" hidden="false" customHeight="true" outlineLevel="0" collapsed="false">
      <c r="A17" s="40" t="s">
        <v>21</v>
      </c>
      <c r="B17" s="40"/>
      <c r="C17" s="40"/>
      <c r="D17" s="40"/>
      <c r="E17" s="40"/>
      <c r="F17" s="40"/>
      <c r="G17" s="40" t="s">
        <v>22</v>
      </c>
      <c r="H17" s="40"/>
      <c r="I17" s="40"/>
      <c r="J17" s="40"/>
      <c r="K17" s="40"/>
    </row>
    <row r="18" customFormat="false" ht="21.75" hidden="false" customHeight="true" outlineLevel="0" collapsed="false">
      <c r="A18" s="6" t="s">
        <v>23</v>
      </c>
      <c r="B18" s="6"/>
      <c r="C18" s="6"/>
      <c r="D18" s="6"/>
      <c r="E18" s="41" t="n">
        <f aca="false">'Assets Worksheet'!J27</f>
        <v>0</v>
      </c>
      <c r="F18" s="41"/>
      <c r="G18" s="42" t="s">
        <v>24</v>
      </c>
      <c r="H18" s="42"/>
      <c r="I18" s="42"/>
      <c r="J18" s="42"/>
      <c r="K18" s="41" t="n">
        <f aca="false">'Income &amp; Expenses Worksheet'!K21</f>
        <v>0</v>
      </c>
    </row>
    <row r="19" customFormat="false" ht="20.25" hidden="false" customHeight="true" outlineLevel="0" collapsed="false">
      <c r="A19" s="6" t="s">
        <v>25</v>
      </c>
      <c r="B19" s="6"/>
      <c r="C19" s="6"/>
      <c r="D19" s="6"/>
      <c r="E19" s="41" t="n">
        <f aca="false">'Assets Worksheet'!K27</f>
        <v>0</v>
      </c>
      <c r="F19" s="41"/>
      <c r="G19" s="43" t="s">
        <v>26</v>
      </c>
      <c r="H19" s="43"/>
      <c r="I19" s="43"/>
      <c r="J19" s="43"/>
      <c r="K19" s="41" t="n">
        <f aca="false">'Income &amp; Expenses Worksheet'!H10</f>
        <v>0</v>
      </c>
    </row>
    <row r="20" customFormat="false" ht="20.25" hidden="false" customHeight="true" outlineLevel="0" collapsed="false">
      <c r="A20" s="6" t="s">
        <v>27</v>
      </c>
      <c r="B20" s="6"/>
      <c r="C20" s="6"/>
      <c r="D20" s="6"/>
      <c r="E20" s="44"/>
      <c r="F20" s="44"/>
      <c r="G20" s="43" t="s">
        <v>28</v>
      </c>
      <c r="H20" s="43"/>
      <c r="I20" s="43"/>
      <c r="J20" s="43"/>
      <c r="K20" s="45" t="n">
        <f aca="false">'Income &amp; Expenses Worksheet'!K41</f>
        <v>0</v>
      </c>
    </row>
    <row r="21" customFormat="false" ht="20.25" hidden="false" customHeight="true" outlineLevel="0" collapsed="false">
      <c r="A21" s="6" t="s">
        <v>29</v>
      </c>
      <c r="B21" s="6"/>
      <c r="C21" s="6"/>
      <c r="D21" s="6"/>
      <c r="E21" s="46" t="n">
        <f aca="false">MAX(+(E18)-(E19)-(E20),0)</f>
        <v>0</v>
      </c>
      <c r="F21" s="46"/>
      <c r="G21" s="43" t="s">
        <v>30</v>
      </c>
      <c r="H21" s="47"/>
      <c r="I21" s="47"/>
      <c r="J21" s="48"/>
      <c r="K21" s="49"/>
    </row>
    <row r="22" customFormat="false" ht="17.25" hidden="false" customHeight="true" outlineLevel="0" collapsed="false">
      <c r="A22" s="6"/>
      <c r="B22" s="6"/>
      <c r="C22" s="6"/>
      <c r="D22" s="6"/>
      <c r="E22" s="50"/>
      <c r="F22" s="50"/>
      <c r="G22" s="51" t="s">
        <v>31</v>
      </c>
      <c r="H22" s="51"/>
      <c r="I22" s="51"/>
      <c r="J22" s="51"/>
      <c r="K22" s="41" t="n">
        <f aca="false">MAX(+(K18)-(K19)-(K20)-(K21),0)</f>
        <v>0</v>
      </c>
    </row>
    <row r="23" customFormat="false" ht="18" hidden="false" customHeight="true" outlineLevel="0" collapsed="false">
      <c r="A23" s="6"/>
      <c r="B23" s="6"/>
      <c r="C23" s="6"/>
      <c r="D23" s="6"/>
      <c r="E23" s="52"/>
      <c r="F23" s="52"/>
      <c r="G23" s="43"/>
      <c r="H23" s="43"/>
      <c r="I23" s="43"/>
      <c r="J23" s="43"/>
      <c r="K23" s="53"/>
    </row>
    <row r="24" customFormat="false" ht="20.1" hidden="false" customHeight="true" outlineLevel="0" collapsed="false">
      <c r="A24" s="40" t="s">
        <v>32</v>
      </c>
      <c r="B24" s="40"/>
      <c r="C24" s="40"/>
      <c r="D24" s="40"/>
      <c r="E24" s="40"/>
      <c r="F24" s="40"/>
      <c r="G24" s="40" t="s">
        <v>33</v>
      </c>
      <c r="H24" s="40"/>
      <c r="I24" s="40"/>
      <c r="J24" s="40"/>
      <c r="K24" s="40"/>
      <c r="N24" s="54"/>
    </row>
    <row r="25" customFormat="false" ht="21.9" hidden="false" customHeight="true" outlineLevel="0" collapsed="false">
      <c r="A25" s="55" t="s">
        <v>34</v>
      </c>
      <c r="B25" s="55"/>
      <c r="C25" s="55"/>
      <c r="D25" s="55"/>
      <c r="E25" s="56" t="e">
        <f aca="false">IF('Income &amp; Expenses Worksheet'!K10&lt;=100%,0%,IF('Income &amp; Expenses Worksheet'!K10&lt;=200%,10%,IF('Income &amp; Expenses Worksheet'!K10&lt;=250%,15%,IF('Income &amp; Expenses Worksheet'!K10&lt;=300%,20%,IF('Income &amp; Expenses Worksheet'!K10&lt;=400%,25%,30%)))))</f>
        <v>#NAME?</v>
      </c>
      <c r="F25" s="56"/>
      <c r="G25" s="57" t="s">
        <v>35</v>
      </c>
      <c r="H25" s="57"/>
      <c r="I25" s="57"/>
      <c r="J25" s="57"/>
      <c r="K25" s="41" t="e">
        <f aca="false">E28</f>
        <v>#NAME?</v>
      </c>
      <c r="N25" s="54"/>
    </row>
    <row r="26" customFormat="false" ht="21.9" hidden="false" customHeight="true" outlineLevel="0" collapsed="false">
      <c r="A26" s="58" t="s">
        <v>36</v>
      </c>
      <c r="B26" s="58"/>
      <c r="C26" s="58"/>
      <c r="D26" s="58"/>
      <c r="E26" s="41" t="e">
        <f aca="false">ROUNDDOWN(E25*K22,0)</f>
        <v>#NAME?</v>
      </c>
      <c r="F26" s="41"/>
      <c r="G26" s="55" t="s">
        <v>37</v>
      </c>
      <c r="H26" s="55"/>
      <c r="I26" s="55"/>
      <c r="J26" s="55"/>
      <c r="K26" s="41" t="n">
        <f aca="false">E27</f>
        <v>0</v>
      </c>
      <c r="N26" s="54"/>
    </row>
    <row r="27" customFormat="false" ht="21.9" hidden="false" customHeight="true" outlineLevel="0" collapsed="false">
      <c r="A27" s="58" t="s">
        <v>38</v>
      </c>
      <c r="B27" s="58"/>
      <c r="C27" s="58"/>
      <c r="D27" s="58"/>
      <c r="E27" s="41" t="n">
        <f aca="false">E21</f>
        <v>0</v>
      </c>
      <c r="F27" s="41"/>
      <c r="G27" s="58" t="s">
        <v>39</v>
      </c>
      <c r="H27" s="58"/>
      <c r="I27" s="58"/>
      <c r="J27" s="58"/>
      <c r="K27" s="41" t="e">
        <f aca="false">ROUNDDOWN(E26/12,0)</f>
        <v>#NAME?</v>
      </c>
      <c r="N27" s="54"/>
    </row>
    <row r="28" customFormat="false" ht="21.9" hidden="false" customHeight="true" outlineLevel="0" collapsed="false">
      <c r="A28" s="58" t="s">
        <v>40</v>
      </c>
      <c r="B28" s="58"/>
      <c r="C28" s="58"/>
      <c r="D28" s="58"/>
      <c r="E28" s="41" t="e">
        <f aca="false">SUM(E26:F27)</f>
        <v>#NAME?</v>
      </c>
      <c r="F28" s="41"/>
      <c r="G28" s="58" t="s">
        <v>41</v>
      </c>
      <c r="H28" s="58"/>
      <c r="I28" s="58"/>
      <c r="J28" s="58"/>
      <c r="K28" s="59"/>
      <c r="N28" s="54"/>
    </row>
    <row r="29" customFormat="false" ht="59.4" hidden="false" customHeight="true" outlineLevel="0" collapsed="false">
      <c r="A29" s="60"/>
      <c r="E29" s="61"/>
      <c r="F29" s="61"/>
      <c r="G29" s="62"/>
      <c r="H29" s="63"/>
      <c r="I29" s="63"/>
      <c r="J29" s="63"/>
      <c r="K29" s="64"/>
      <c r="N29" s="54"/>
    </row>
    <row r="30" customFormat="false" ht="17.25" hidden="false" customHeight="true" outlineLevel="0" collapsed="false">
      <c r="A30" s="65" t="s">
        <v>42</v>
      </c>
      <c r="B30" s="65"/>
      <c r="C30" s="66"/>
      <c r="D30" s="66"/>
      <c r="E30" s="66"/>
      <c r="F30" s="66"/>
      <c r="G30" s="66"/>
      <c r="H30" s="66"/>
      <c r="I30" s="66"/>
      <c r="J30" s="66"/>
      <c r="K30" s="66"/>
      <c r="N30" s="54"/>
      <c r="O30" s="54"/>
    </row>
    <row r="31" customFormat="false" ht="21.9" hidden="false" customHeight="true" outlineLevel="0" collapsed="false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</row>
    <row r="32" customFormat="false" ht="21.9" hidden="false" customHeight="true" outlineLevel="0" collapsed="false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</row>
    <row r="33" customFormat="false" ht="21.9" hidden="false" customHeight="true" outlineLevel="0" collapsed="false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</row>
    <row r="34" customFormat="false" ht="54" hidden="false" customHeight="true" outlineLevel="0" collapsed="false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</row>
    <row r="35" customFormat="false" ht="37.5" hidden="false" customHeight="true" outlineLevel="0" collapsed="false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</row>
    <row r="36" customFormat="false" ht="23.1" hidden="false" customHeight="true" outlineLevel="0" collapsed="false">
      <c r="A36" s="70" t="s">
        <v>43</v>
      </c>
      <c r="B36" s="70"/>
      <c r="C36" s="70"/>
      <c r="D36" s="71" t="s">
        <v>44</v>
      </c>
      <c r="E36" s="72"/>
      <c r="F36" s="72"/>
      <c r="G36" s="70" t="s">
        <v>45</v>
      </c>
      <c r="H36" s="73"/>
      <c r="I36" s="74"/>
      <c r="J36" s="75" t="s">
        <v>44</v>
      </c>
      <c r="K36" s="76"/>
    </row>
    <row r="37" customFormat="false" ht="23.1" hidden="false" customHeight="true" outlineLevel="0" collapsed="false">
      <c r="A37" s="77"/>
      <c r="B37" s="77"/>
      <c r="C37" s="77"/>
      <c r="D37" s="78"/>
      <c r="E37" s="79"/>
      <c r="F37" s="79"/>
      <c r="G37" s="80" t="s">
        <v>46</v>
      </c>
      <c r="H37" s="80"/>
      <c r="I37" s="81"/>
      <c r="J37" s="82"/>
      <c r="K37" s="83"/>
    </row>
    <row r="38" customFormat="false" ht="23.1" hidden="false" customHeight="true" outlineLevel="0" collapsed="false">
      <c r="A38" s="70" t="s">
        <v>47</v>
      </c>
      <c r="B38" s="70"/>
      <c r="C38" s="70"/>
      <c r="D38" s="84" t="s">
        <v>44</v>
      </c>
      <c r="E38" s="72"/>
      <c r="F38" s="72"/>
      <c r="G38" s="70" t="s">
        <v>48</v>
      </c>
      <c r="H38" s="70"/>
      <c r="I38" s="70"/>
      <c r="J38" s="84" t="s">
        <v>44</v>
      </c>
      <c r="K38" s="72"/>
    </row>
    <row r="39" customFormat="false" ht="23.1" hidden="false" customHeight="true" outlineLevel="0" collapsed="false">
      <c r="A39" s="77"/>
      <c r="B39" s="77"/>
      <c r="C39" s="77"/>
      <c r="D39" s="85"/>
      <c r="E39" s="86"/>
      <c r="F39" s="86"/>
      <c r="G39" s="80" t="s">
        <v>46</v>
      </c>
      <c r="H39" s="80"/>
      <c r="I39" s="87"/>
      <c r="J39" s="88"/>
      <c r="K39" s="86"/>
    </row>
    <row r="40" customFormat="false" ht="18" hidden="false" customHeight="true" outlineLevel="0" collapsed="false">
      <c r="A40" s="89" t="s">
        <v>49</v>
      </c>
      <c r="B40" s="89"/>
      <c r="C40" s="89"/>
      <c r="D40" s="89"/>
      <c r="E40" s="89"/>
      <c r="F40" s="89"/>
      <c r="G40" s="89"/>
      <c r="H40" s="89"/>
      <c r="I40" s="89"/>
      <c r="J40" s="90" t="s">
        <v>50</v>
      </c>
      <c r="K40" s="91"/>
    </row>
    <row r="41" customFormat="false" ht="12.75" hidden="false" customHeight="true" outlineLevel="0" collapsed="false"/>
    <row r="42" customFormat="false" ht="12.6" hidden="false" customHeight="true" outlineLevel="0" collapsed="false"/>
    <row r="43" customFormat="false" ht="21.9" hidden="false" customHeight="true" outlineLevel="0" collapsed="false"/>
    <row r="44" customFormat="false" ht="21.9" hidden="false" customHeight="true" outlineLevel="0" collapsed="false"/>
    <row r="45" customFormat="false" ht="13.2" hidden="false" customHeight="true" outlineLevel="0" collapsed="false">
      <c r="A45" s="92" t="s">
        <v>51</v>
      </c>
    </row>
    <row r="46" customFormat="false" ht="21.9" hidden="false" customHeight="true" outlineLevel="0" collapsed="false"/>
    <row r="47" customFormat="false" ht="21.9" hidden="false" customHeight="true" outlineLevel="0" collapsed="false"/>
  </sheetData>
  <sheetProtection sheet="true" objects="true" scenarios="true" selectLockedCells="true"/>
  <mergeCells count="86">
    <mergeCell ref="A1:K1"/>
    <mergeCell ref="A2:K2"/>
    <mergeCell ref="A4:F4"/>
    <mergeCell ref="B5:F5"/>
    <mergeCell ref="G5:H5"/>
    <mergeCell ref="I5:K5"/>
    <mergeCell ref="B6:F6"/>
    <mergeCell ref="G6:H6"/>
    <mergeCell ref="I6:K6"/>
    <mergeCell ref="C7:K7"/>
    <mergeCell ref="C8:F8"/>
    <mergeCell ref="G8:H8"/>
    <mergeCell ref="I8:K8"/>
    <mergeCell ref="A9:C9"/>
    <mergeCell ref="D9:F9"/>
    <mergeCell ref="G9:I9"/>
    <mergeCell ref="J9:K9"/>
    <mergeCell ref="A10:C10"/>
    <mergeCell ref="D10:F10"/>
    <mergeCell ref="G10:J10"/>
    <mergeCell ref="A11:E11"/>
    <mergeCell ref="G11:J11"/>
    <mergeCell ref="A12:B12"/>
    <mergeCell ref="C12:F12"/>
    <mergeCell ref="G12:H12"/>
    <mergeCell ref="I12:K12"/>
    <mergeCell ref="A13:C13"/>
    <mergeCell ref="D13:F13"/>
    <mergeCell ref="G13:H13"/>
    <mergeCell ref="I13:K13"/>
    <mergeCell ref="A14:C14"/>
    <mergeCell ref="D14:F14"/>
    <mergeCell ref="G14:K16"/>
    <mergeCell ref="A15:C15"/>
    <mergeCell ref="D15:F15"/>
    <mergeCell ref="A16:F16"/>
    <mergeCell ref="A17:F17"/>
    <mergeCell ref="G17:K17"/>
    <mergeCell ref="A18:D18"/>
    <mergeCell ref="E18:F18"/>
    <mergeCell ref="G18:J18"/>
    <mergeCell ref="A19:D19"/>
    <mergeCell ref="E19:F19"/>
    <mergeCell ref="G19:J19"/>
    <mergeCell ref="A20:D20"/>
    <mergeCell ref="E20:F20"/>
    <mergeCell ref="G20:J20"/>
    <mergeCell ref="A21:D21"/>
    <mergeCell ref="E21:F21"/>
    <mergeCell ref="A22:D22"/>
    <mergeCell ref="E22:F22"/>
    <mergeCell ref="G22:J22"/>
    <mergeCell ref="A23:D23"/>
    <mergeCell ref="E23:F23"/>
    <mergeCell ref="G23:J23"/>
    <mergeCell ref="A24:F24"/>
    <mergeCell ref="G24:K24"/>
    <mergeCell ref="A25:D25"/>
    <mergeCell ref="E25:F25"/>
    <mergeCell ref="G25:J25"/>
    <mergeCell ref="A26:D26"/>
    <mergeCell ref="E26:F26"/>
    <mergeCell ref="G26:J26"/>
    <mergeCell ref="A27:D27"/>
    <mergeCell ref="E27:F27"/>
    <mergeCell ref="G27:J27"/>
    <mergeCell ref="A28:D28"/>
    <mergeCell ref="E28:F28"/>
    <mergeCell ref="G28:J28"/>
    <mergeCell ref="E29:F29"/>
    <mergeCell ref="A30:B30"/>
    <mergeCell ref="C30:K30"/>
    <mergeCell ref="A31:K33"/>
    <mergeCell ref="A34:K34"/>
    <mergeCell ref="A35:K35"/>
    <mergeCell ref="A36:C36"/>
    <mergeCell ref="E36:F36"/>
    <mergeCell ref="A37:C37"/>
    <mergeCell ref="E37:F37"/>
    <mergeCell ref="G37:H37"/>
    <mergeCell ref="A38:C38"/>
    <mergeCell ref="E38:F38"/>
    <mergeCell ref="G38:I38"/>
    <mergeCell ref="A39:C39"/>
    <mergeCell ref="E39:F39"/>
    <mergeCell ref="G39:H39"/>
  </mergeCells>
  <printOptions headings="false" gridLines="false" gridLinesSet="true" horizontalCentered="false" verticalCentered="false"/>
  <pageMargins left="0.729861111111111" right="0.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3:N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 zeroHeight="false" outlineLevelRow="0" outlineLevelCol="0"/>
  <cols>
    <col collapsed="false" customWidth="true" hidden="false" outlineLevel="0" max="1" min="1" style="0" width="13.44"/>
    <col collapsed="false" customWidth="true" hidden="false" outlineLevel="0" max="2" min="2" style="0" width="8.67"/>
    <col collapsed="false" customWidth="true" hidden="false" outlineLevel="0" max="3" min="3" style="0" width="2.99"/>
    <col collapsed="false" customWidth="true" hidden="false" outlineLevel="0" max="4" min="4" style="0" width="7.67"/>
    <col collapsed="false" customWidth="true" hidden="false" outlineLevel="0" max="5" min="5" style="0" width="8.67"/>
    <col collapsed="false" customWidth="true" hidden="false" outlineLevel="0" max="6" min="6" style="0" width="17.11"/>
    <col collapsed="false" customWidth="true" hidden="false" outlineLevel="0" max="7" min="7" style="0" width="14.11"/>
    <col collapsed="false" customWidth="false" hidden="false" outlineLevel="0" max="8" min="8" style="0" width="11.56"/>
    <col collapsed="false" customWidth="true" hidden="false" outlineLevel="0" max="9" min="9" style="0" width="4.89"/>
    <col collapsed="false" customWidth="true" hidden="false" outlineLevel="0" max="10" min="10" style="0" width="15.88"/>
    <col collapsed="false" customWidth="true" hidden="false" outlineLevel="0" max="11" min="11" style="0" width="15.34"/>
    <col collapsed="false" customWidth="true" hidden="false" outlineLevel="0" max="12" min="12" style="0" width="15.66"/>
    <col collapsed="false" customWidth="true" hidden="false" outlineLevel="0" max="1025" min="13" style="0" width="8.67"/>
  </cols>
  <sheetData>
    <row r="3" customFormat="false" ht="15.6" hidden="false" customHeight="false" outlineLevel="0" collapsed="false">
      <c r="A3" s="1" t="s">
        <v>52</v>
      </c>
      <c r="B3" s="1"/>
      <c r="C3" s="1"/>
      <c r="D3" s="1"/>
      <c r="E3" s="1"/>
      <c r="F3" s="1"/>
      <c r="G3" s="1"/>
      <c r="H3" s="1"/>
      <c r="I3" s="1"/>
      <c r="J3" s="1"/>
      <c r="K3" s="1"/>
      <c r="L3" s="93"/>
    </row>
    <row r="4" customFormat="false" ht="15.6" hidden="false" customHeight="false" outlineLevel="0" collapsed="false">
      <c r="A4" s="1" t="s">
        <v>53</v>
      </c>
      <c r="B4" s="1"/>
      <c r="C4" s="1"/>
      <c r="D4" s="1"/>
      <c r="E4" s="1"/>
      <c r="F4" s="1"/>
      <c r="G4" s="1"/>
      <c r="H4" s="1"/>
      <c r="I4" s="1"/>
      <c r="J4" s="1"/>
      <c r="K4" s="1"/>
      <c r="L4" s="93"/>
    </row>
    <row r="5" customFormat="false" ht="15.6" hidden="false" customHeight="false" outlineLevel="0" collapsed="false">
      <c r="A5" s="1" t="s">
        <v>54</v>
      </c>
      <c r="B5" s="1"/>
      <c r="C5" s="1"/>
      <c r="D5" s="1"/>
      <c r="E5" s="1"/>
      <c r="F5" s="1"/>
      <c r="G5" s="1"/>
      <c r="H5" s="1"/>
      <c r="I5" s="1"/>
      <c r="J5" s="1"/>
      <c r="K5" s="1"/>
      <c r="L5" s="93"/>
      <c r="N5" s="94"/>
    </row>
    <row r="6" customFormat="false" ht="15.6" hidden="false" customHeight="false" outlineLevel="0" collapsed="false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N6" s="94"/>
    </row>
    <row r="7" customFormat="false" ht="15.6" hidden="false" customHeight="false" outlineLevel="0" collapsed="false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N7" s="94"/>
    </row>
    <row r="8" customFormat="false" ht="13.2" hidden="false" customHeight="false" outlineLevel="0" collapsed="false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24"/>
      <c r="N8" s="96"/>
    </row>
    <row r="9" customFormat="false" ht="13.2" hidden="false" customHeight="false" outlineLevel="0" collapsed="false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7"/>
    </row>
    <row r="10" customFormat="false" ht="9.75" hidden="false" customHeight="true" outlineLevel="0" collapsed="false">
      <c r="A10" s="98" t="s">
        <v>55</v>
      </c>
      <c r="B10" s="99" t="n">
        <f aca="false">'Full Financial Determination'!I5</f>
        <v>0</v>
      </c>
      <c r="C10" s="99"/>
      <c r="D10" s="99"/>
      <c r="E10" s="99"/>
      <c r="F10" s="98" t="s">
        <v>56</v>
      </c>
      <c r="G10" s="100" t="n">
        <f aca="false">'Full Financial Determination'!B6</f>
        <v>0</v>
      </c>
      <c r="H10" s="101" t="s">
        <v>57</v>
      </c>
      <c r="I10" s="101"/>
      <c r="J10" s="101"/>
      <c r="K10" s="101"/>
      <c r="L10" s="102"/>
    </row>
    <row r="11" customFormat="false" ht="15.9" hidden="false" customHeight="true" outlineLevel="0" collapsed="false">
      <c r="A11" s="98"/>
      <c r="B11" s="99"/>
      <c r="C11" s="99"/>
      <c r="D11" s="99"/>
      <c r="E11" s="99"/>
      <c r="F11" s="98"/>
      <c r="G11" s="100"/>
      <c r="H11" s="101"/>
      <c r="I11" s="101"/>
      <c r="J11" s="101"/>
      <c r="K11" s="101"/>
      <c r="L11" s="102"/>
    </row>
    <row r="12" customFormat="false" ht="9.75" hidden="false" customHeight="true" outlineLevel="0" collapsed="false">
      <c r="A12" s="103" t="s">
        <v>58</v>
      </c>
      <c r="B12" s="103"/>
      <c r="C12" s="104" t="n">
        <f aca="false">'Full Financial Determination'!D10</f>
        <v>0</v>
      </c>
      <c r="D12" s="104"/>
      <c r="E12" s="104"/>
      <c r="F12" s="104"/>
      <c r="G12" s="104"/>
      <c r="H12" s="105" t="s">
        <v>59</v>
      </c>
      <c r="I12" s="99" t="n">
        <f aca="false">'Full Financial Determination'!B5</f>
        <v>0</v>
      </c>
      <c r="J12" s="99"/>
      <c r="K12" s="99"/>
      <c r="L12" s="106"/>
    </row>
    <row r="13" customFormat="false" ht="15.9" hidden="false" customHeight="true" outlineLevel="0" collapsed="false">
      <c r="A13" s="103"/>
      <c r="B13" s="103"/>
      <c r="C13" s="104"/>
      <c r="D13" s="104"/>
      <c r="E13" s="104"/>
      <c r="F13" s="104"/>
      <c r="G13" s="104"/>
      <c r="H13" s="105"/>
      <c r="I13" s="99"/>
      <c r="J13" s="99"/>
      <c r="K13" s="99"/>
      <c r="L13" s="106"/>
      <c r="M13" s="107"/>
    </row>
    <row r="14" customFormat="false" ht="23.1" hidden="false" customHeight="true" outlineLevel="0" collapsed="false">
      <c r="A14" s="108" t="s">
        <v>60</v>
      </c>
      <c r="B14" s="108"/>
      <c r="C14" s="108"/>
      <c r="D14" s="109" t="s">
        <v>61</v>
      </c>
      <c r="E14" s="109"/>
      <c r="F14" s="109"/>
      <c r="G14" s="109"/>
      <c r="H14" s="109"/>
      <c r="I14" s="109"/>
      <c r="J14" s="110" t="s">
        <v>62</v>
      </c>
      <c r="K14" s="111" t="s">
        <v>63</v>
      </c>
      <c r="L14" s="112"/>
    </row>
    <row r="15" s="54" customFormat="true" ht="21" hidden="false" customHeight="true" outlineLevel="0" collapsed="false">
      <c r="A15" s="108"/>
      <c r="B15" s="108"/>
      <c r="C15" s="108"/>
      <c r="D15" s="22"/>
      <c r="E15" s="22"/>
      <c r="F15" s="22"/>
      <c r="G15" s="22"/>
      <c r="H15" s="22"/>
      <c r="I15" s="22"/>
      <c r="J15" s="113"/>
      <c r="K15" s="113"/>
      <c r="L15" s="114"/>
    </row>
    <row r="16" customFormat="false" ht="21" hidden="false" customHeight="true" outlineLevel="0" collapsed="false">
      <c r="A16" s="108" t="s">
        <v>64</v>
      </c>
      <c r="B16" s="108"/>
      <c r="C16" s="108"/>
      <c r="D16" s="115"/>
      <c r="E16" s="115"/>
      <c r="F16" s="115"/>
      <c r="G16" s="115"/>
      <c r="H16" s="115"/>
      <c r="I16" s="115"/>
      <c r="J16" s="113"/>
      <c r="K16" s="116"/>
      <c r="L16" s="114"/>
    </row>
    <row r="17" customFormat="false" ht="21" hidden="false" customHeight="true" outlineLevel="0" collapsed="false">
      <c r="A17" s="108"/>
      <c r="B17" s="108"/>
      <c r="C17" s="108"/>
      <c r="D17" s="115"/>
      <c r="E17" s="115"/>
      <c r="F17" s="115"/>
      <c r="G17" s="115"/>
      <c r="H17" s="115"/>
      <c r="I17" s="115"/>
      <c r="J17" s="113"/>
      <c r="K17" s="113"/>
      <c r="L17" s="114"/>
    </row>
    <row r="18" customFormat="false" ht="21" hidden="false" customHeight="true" outlineLevel="0" collapsed="false">
      <c r="A18" s="108"/>
      <c r="B18" s="108"/>
      <c r="C18" s="108"/>
      <c r="D18" s="117"/>
      <c r="E18" s="117"/>
      <c r="F18" s="117"/>
      <c r="G18" s="117"/>
      <c r="H18" s="117"/>
      <c r="I18" s="117"/>
      <c r="J18" s="113"/>
      <c r="K18" s="113"/>
      <c r="L18" s="114"/>
    </row>
    <row r="19" customFormat="false" ht="21" hidden="false" customHeight="true" outlineLevel="0" collapsed="false">
      <c r="A19" s="108"/>
      <c r="B19" s="108"/>
      <c r="C19" s="108"/>
      <c r="D19" s="117"/>
      <c r="E19" s="117"/>
      <c r="F19" s="117"/>
      <c r="G19" s="117"/>
      <c r="H19" s="117"/>
      <c r="I19" s="117"/>
      <c r="J19" s="113"/>
      <c r="K19" s="113"/>
      <c r="L19" s="114"/>
      <c r="N19" s="96"/>
    </row>
    <row r="20" customFormat="false" ht="21" hidden="false" customHeight="true" outlineLevel="0" collapsed="false">
      <c r="A20" s="108"/>
      <c r="B20" s="108"/>
      <c r="C20" s="108"/>
      <c r="D20" s="117"/>
      <c r="E20" s="117"/>
      <c r="F20" s="117"/>
      <c r="G20" s="117"/>
      <c r="H20" s="117"/>
      <c r="I20" s="117"/>
      <c r="J20" s="113"/>
      <c r="K20" s="113"/>
      <c r="L20" s="114"/>
      <c r="N20" s="118"/>
    </row>
    <row r="21" customFormat="false" ht="21" hidden="false" customHeight="true" outlineLevel="0" collapsed="false">
      <c r="A21" s="108"/>
      <c r="B21" s="108"/>
      <c r="C21" s="108"/>
      <c r="D21" s="117"/>
      <c r="E21" s="117"/>
      <c r="F21" s="117"/>
      <c r="G21" s="117"/>
      <c r="H21" s="117"/>
      <c r="I21" s="117"/>
      <c r="J21" s="113"/>
      <c r="K21" s="113"/>
      <c r="L21" s="114"/>
      <c r="N21" s="118"/>
    </row>
    <row r="22" customFormat="false" ht="21" hidden="false" customHeight="true" outlineLevel="0" collapsed="false">
      <c r="A22" s="108"/>
      <c r="B22" s="108"/>
      <c r="C22" s="108"/>
      <c r="D22" s="117"/>
      <c r="E22" s="117"/>
      <c r="F22" s="117"/>
      <c r="G22" s="117"/>
      <c r="H22" s="117"/>
      <c r="I22" s="117"/>
      <c r="J22" s="113"/>
      <c r="K22" s="113"/>
      <c r="L22" s="114"/>
      <c r="N22" s="118"/>
    </row>
    <row r="23" customFormat="false" ht="21" hidden="false" customHeight="true" outlineLevel="0" collapsed="false">
      <c r="A23" s="108"/>
      <c r="B23" s="108"/>
      <c r="C23" s="108"/>
      <c r="D23" s="117"/>
      <c r="E23" s="117"/>
      <c r="F23" s="117"/>
      <c r="G23" s="117"/>
      <c r="H23" s="117"/>
      <c r="I23" s="117"/>
      <c r="J23" s="113"/>
      <c r="K23" s="113"/>
      <c r="L23" s="114"/>
      <c r="N23" s="118"/>
    </row>
    <row r="24" customFormat="false" ht="21" hidden="false" customHeight="true" outlineLevel="0" collapsed="false">
      <c r="A24" s="108"/>
      <c r="B24" s="108"/>
      <c r="C24" s="108"/>
      <c r="D24" s="117"/>
      <c r="E24" s="117"/>
      <c r="F24" s="117"/>
      <c r="G24" s="117"/>
      <c r="H24" s="117"/>
      <c r="I24" s="117"/>
      <c r="J24" s="113"/>
      <c r="K24" s="113"/>
      <c r="L24" s="114"/>
      <c r="N24" s="118"/>
    </row>
    <row r="25" customFormat="false" ht="21" hidden="false" customHeight="true" outlineLevel="0" collapsed="false">
      <c r="A25" s="108"/>
      <c r="B25" s="108"/>
      <c r="C25" s="108"/>
      <c r="D25" s="117"/>
      <c r="E25" s="117"/>
      <c r="F25" s="117"/>
      <c r="G25" s="117"/>
      <c r="H25" s="117"/>
      <c r="I25" s="117"/>
      <c r="J25" s="113"/>
      <c r="K25" s="113"/>
      <c r="L25" s="114"/>
      <c r="N25" s="118"/>
    </row>
    <row r="26" customFormat="false" ht="21" hidden="false" customHeight="true" outlineLevel="0" collapsed="false">
      <c r="A26" s="108"/>
      <c r="B26" s="108"/>
      <c r="C26" s="108"/>
      <c r="D26" s="117"/>
      <c r="E26" s="117"/>
      <c r="F26" s="117"/>
      <c r="G26" s="117"/>
      <c r="H26" s="117"/>
      <c r="I26" s="117"/>
      <c r="J26" s="113"/>
      <c r="K26" s="113"/>
      <c r="L26" s="114"/>
      <c r="N26" s="118"/>
    </row>
    <row r="27" customFormat="false" ht="21" hidden="false" customHeight="true" outlineLevel="0" collapsed="false">
      <c r="A27" s="119" t="s">
        <v>65</v>
      </c>
      <c r="B27" s="119"/>
      <c r="C27" s="119"/>
      <c r="D27" s="119"/>
      <c r="E27" s="119"/>
      <c r="F27" s="119"/>
      <c r="G27" s="119"/>
      <c r="H27" s="119"/>
      <c r="I27" s="119"/>
      <c r="J27" s="41" t="n">
        <f aca="false">SUM(J15:J26)</f>
        <v>0</v>
      </c>
      <c r="K27" s="41" t="n">
        <f aca="false">SUM(K15:K26)</f>
        <v>0</v>
      </c>
      <c r="L27" s="120"/>
    </row>
    <row r="28" customFormat="false" ht="21" hidden="false" customHeight="true" outlineLevel="0" collapsed="false">
      <c r="A28" s="121"/>
      <c r="B28" s="121"/>
      <c r="C28" s="121"/>
      <c r="D28" s="121"/>
      <c r="E28" s="121"/>
      <c r="F28" s="121"/>
      <c r="G28" s="121"/>
      <c r="H28" s="121"/>
      <c r="I28" s="121"/>
      <c r="J28" s="122" t="s">
        <v>66</v>
      </c>
      <c r="K28" s="123" t="n">
        <f aca="false">J27-K27</f>
        <v>0</v>
      </c>
      <c r="L28" s="120"/>
    </row>
    <row r="29" customFormat="false" ht="13.2" hidden="false" customHeight="false" outlineLevel="0" collapsed="false">
      <c r="A29" s="124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5"/>
    </row>
    <row r="32" customFormat="false" ht="13.2" hidden="false" customHeight="false" outlineLevel="0" collapsed="false">
      <c r="A32" s="0" t="s">
        <v>67</v>
      </c>
    </row>
  </sheetData>
  <sheetProtection sheet="true" selectLockedCells="true"/>
  <mergeCells count="31">
    <mergeCell ref="A3:K3"/>
    <mergeCell ref="A4:K4"/>
    <mergeCell ref="A5:K5"/>
    <mergeCell ref="A8:K9"/>
    <mergeCell ref="A10:A11"/>
    <mergeCell ref="B10:E11"/>
    <mergeCell ref="F10:F11"/>
    <mergeCell ref="G10:G11"/>
    <mergeCell ref="H10:K11"/>
    <mergeCell ref="A12:B13"/>
    <mergeCell ref="C12:G13"/>
    <mergeCell ref="H12:H13"/>
    <mergeCell ref="I12:K13"/>
    <mergeCell ref="A14:C15"/>
    <mergeCell ref="D14:I14"/>
    <mergeCell ref="D15:I15"/>
    <mergeCell ref="A16:C26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A27:I27"/>
    <mergeCell ref="A28:I28"/>
    <mergeCell ref="A29:K29"/>
  </mergeCells>
  <printOptions headings="false" gridLines="false" gridLinesSet="true" horizontalCentered="false" verticalCentered="false"/>
  <pageMargins left="0.5" right="0.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M5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 zeroHeight="false" outlineLevelRow="0" outlineLevelCol="0"/>
  <cols>
    <col collapsed="false" customWidth="true" hidden="false" outlineLevel="0" max="1" min="1" style="0" width="13.66"/>
    <col collapsed="false" customWidth="true" hidden="false" outlineLevel="0" max="2" min="2" style="0" width="6.88"/>
    <col collapsed="false" customWidth="true" hidden="false" outlineLevel="0" max="3" min="3" style="0" width="2.99"/>
    <col collapsed="false" customWidth="true" hidden="false" outlineLevel="0" max="5" min="4" style="0" width="8.67"/>
    <col collapsed="false" customWidth="true" hidden="false" outlineLevel="0" max="6" min="6" style="0" width="13.1"/>
    <col collapsed="false" customWidth="true" hidden="false" outlineLevel="0" max="7" min="7" style="0" width="12.89"/>
    <col collapsed="false" customWidth="true" hidden="false" outlineLevel="0" max="8" min="8" style="0" width="12.1"/>
    <col collapsed="false" customWidth="true" hidden="false" outlineLevel="0" max="9" min="9" style="0" width="11.66"/>
    <col collapsed="false" customWidth="true" hidden="false" outlineLevel="0" max="10" min="10" style="0" width="12.33"/>
    <col collapsed="false" customWidth="true" hidden="false" outlineLevel="0" max="11" min="11" style="0" width="12.56"/>
    <col collapsed="false" customWidth="true" hidden="false" outlineLevel="0" max="1025" min="12" style="0" width="8.67"/>
  </cols>
  <sheetData>
    <row r="1" customFormat="false" ht="15.6" hidden="false" customHeight="false" outlineLevel="0" collapsed="false">
      <c r="A1" s="1" t="s">
        <v>68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Format="false" ht="15.6" hidden="false" customHeight="false" outlineLevel="0" collapsed="false">
      <c r="A2" s="1" t="s">
        <v>69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customFormat="false" ht="15.6" hidden="false" customHeight="false" outlineLevel="0" collapsed="false">
      <c r="A3" s="1" t="s">
        <v>70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customFormat="false" ht="13.2" hidden="false" customHeight="false" outlineLevel="0" collapsed="false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M4" s="96"/>
    </row>
    <row r="5" customFormat="false" ht="13.2" hidden="false" customHeight="false" outlineLevel="0" collapsed="false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</row>
    <row r="6" customFormat="false" ht="9.75" hidden="false" customHeight="true" outlineLevel="0" collapsed="false">
      <c r="A6" s="105" t="s">
        <v>71</v>
      </c>
      <c r="B6" s="99" t="n">
        <f aca="false">+'Full Financial Determination'!I5</f>
        <v>0</v>
      </c>
      <c r="C6" s="99"/>
      <c r="D6" s="99"/>
      <c r="E6" s="99"/>
      <c r="F6" s="15" t="s">
        <v>72</v>
      </c>
      <c r="G6" s="127" t="n">
        <f aca="false">'Full Financial Determination'!B6</f>
        <v>0</v>
      </c>
      <c r="H6" s="101" t="s">
        <v>73</v>
      </c>
      <c r="I6" s="101"/>
      <c r="J6" s="101"/>
      <c r="K6" s="101"/>
    </row>
    <row r="7" customFormat="false" ht="15.9" hidden="false" customHeight="true" outlineLevel="0" collapsed="false">
      <c r="A7" s="105"/>
      <c r="B7" s="99"/>
      <c r="C7" s="99"/>
      <c r="D7" s="99"/>
      <c r="E7" s="99"/>
      <c r="F7" s="15"/>
      <c r="G7" s="127"/>
      <c r="H7" s="101"/>
      <c r="I7" s="101"/>
      <c r="J7" s="101"/>
      <c r="K7" s="101"/>
    </row>
    <row r="8" customFormat="false" ht="9.75" hidden="false" customHeight="true" outlineLevel="0" collapsed="false">
      <c r="A8" s="103" t="s">
        <v>58</v>
      </c>
      <c r="B8" s="103"/>
      <c r="C8" s="42"/>
      <c r="D8" s="128" t="n">
        <f aca="false">'Full Financial Determination'!D10</f>
        <v>0</v>
      </c>
      <c r="E8" s="128"/>
      <c r="F8" s="128"/>
      <c r="G8" s="128"/>
      <c r="H8" s="129" t="s">
        <v>59</v>
      </c>
      <c r="I8" s="130" t="n">
        <f aca="false">'Full Financial Determination'!B5</f>
        <v>0</v>
      </c>
      <c r="J8" s="130"/>
      <c r="K8" s="130"/>
    </row>
    <row r="9" customFormat="false" ht="15.9" hidden="false" customHeight="true" outlineLevel="0" collapsed="false">
      <c r="A9" s="103"/>
      <c r="B9" s="103"/>
      <c r="C9" s="43"/>
      <c r="D9" s="128"/>
      <c r="E9" s="128"/>
      <c r="F9" s="128"/>
      <c r="G9" s="128"/>
      <c r="H9" s="129"/>
      <c r="I9" s="130"/>
      <c r="J9" s="130"/>
      <c r="K9" s="130"/>
    </row>
    <row r="10" customFormat="false" ht="35.1" hidden="false" customHeight="true" outlineLevel="0" collapsed="false">
      <c r="A10" s="15" t="s">
        <v>74</v>
      </c>
      <c r="B10" s="15"/>
      <c r="C10" s="15"/>
      <c r="D10" s="131" t="n">
        <f aca="false">'Full Financial Determination'!K10</f>
        <v>0</v>
      </c>
      <c r="E10" s="132" t="s">
        <v>75</v>
      </c>
      <c r="F10" s="132"/>
      <c r="G10" s="132"/>
      <c r="H10" s="133"/>
      <c r="I10" s="134" t="s">
        <v>76</v>
      </c>
      <c r="J10" s="134"/>
      <c r="K10" s="135" t="e">
        <f aca="false">K21/H10</f>
        <v>#DIV/0!</v>
      </c>
    </row>
    <row r="11" customFormat="false" ht="4.5" hidden="false" customHeight="true" outlineLevel="0" collapsed="false">
      <c r="A11" s="136"/>
      <c r="B11" s="136"/>
      <c r="C11" s="137"/>
      <c r="D11" s="138"/>
      <c r="E11" s="139"/>
      <c r="F11" s="139"/>
      <c r="G11" s="139"/>
      <c r="H11" s="140"/>
      <c r="I11" s="139"/>
      <c r="J11" s="141"/>
      <c r="K11" s="142"/>
    </row>
    <row r="12" customFormat="false" ht="18" hidden="false" customHeight="true" outlineLevel="0" collapsed="false">
      <c r="A12" s="143" t="s">
        <v>77</v>
      </c>
      <c r="B12" s="143"/>
      <c r="C12" s="143"/>
      <c r="D12" s="144" t="s">
        <v>78</v>
      </c>
      <c r="E12" s="144"/>
      <c r="F12" s="144"/>
      <c r="G12" s="144"/>
      <c r="H12" s="144"/>
      <c r="I12" s="144" t="s">
        <v>79</v>
      </c>
      <c r="J12" s="144" t="s">
        <v>80</v>
      </c>
      <c r="K12" s="144" t="s">
        <v>81</v>
      </c>
    </row>
    <row r="13" customFormat="false" ht="21" hidden="false" customHeight="true" outlineLevel="0" collapsed="false">
      <c r="A13" s="145" t="s">
        <v>82</v>
      </c>
      <c r="B13" s="145"/>
      <c r="C13" s="145"/>
      <c r="D13" s="115"/>
      <c r="E13" s="115"/>
      <c r="F13" s="115"/>
      <c r="G13" s="115"/>
      <c r="H13" s="115"/>
      <c r="I13" s="146"/>
      <c r="J13" s="113"/>
      <c r="K13" s="113"/>
    </row>
    <row r="14" customFormat="false" ht="21" hidden="false" customHeight="true" outlineLevel="0" collapsed="false">
      <c r="A14" s="145"/>
      <c r="B14" s="145"/>
      <c r="C14" s="145"/>
      <c r="D14" s="115"/>
      <c r="E14" s="115"/>
      <c r="F14" s="115"/>
      <c r="G14" s="115"/>
      <c r="H14" s="115"/>
      <c r="I14" s="146"/>
      <c r="J14" s="113"/>
      <c r="K14" s="113"/>
    </row>
    <row r="15" customFormat="false" ht="21" hidden="false" customHeight="true" outlineLevel="0" collapsed="false">
      <c r="A15" s="145"/>
      <c r="B15" s="145"/>
      <c r="C15" s="145"/>
      <c r="D15" s="115"/>
      <c r="E15" s="115"/>
      <c r="F15" s="115"/>
      <c r="G15" s="115"/>
      <c r="H15" s="115"/>
      <c r="I15" s="146"/>
      <c r="J15" s="113"/>
      <c r="K15" s="113"/>
    </row>
    <row r="16" customFormat="false" ht="21" hidden="false" customHeight="true" outlineLevel="0" collapsed="false">
      <c r="A16" s="145"/>
      <c r="B16" s="145"/>
      <c r="C16" s="145"/>
      <c r="D16" s="147"/>
      <c r="E16" s="147"/>
      <c r="F16" s="147"/>
      <c r="G16" s="147"/>
      <c r="H16" s="147"/>
      <c r="I16" s="146"/>
      <c r="J16" s="113"/>
      <c r="K16" s="113"/>
    </row>
    <row r="17" customFormat="false" ht="21" hidden="false" customHeight="true" outlineLevel="0" collapsed="false">
      <c r="A17" s="145"/>
      <c r="B17" s="145"/>
      <c r="C17" s="145"/>
      <c r="D17" s="147"/>
      <c r="E17" s="147"/>
      <c r="F17" s="147"/>
      <c r="G17" s="147"/>
      <c r="H17" s="147"/>
      <c r="I17" s="146"/>
      <c r="J17" s="113"/>
      <c r="K17" s="113"/>
    </row>
    <row r="18" customFormat="false" ht="21" hidden="false" customHeight="true" outlineLevel="0" collapsed="false">
      <c r="A18" s="145"/>
      <c r="B18" s="145"/>
      <c r="C18" s="145"/>
      <c r="D18" s="148"/>
      <c r="E18" s="148"/>
      <c r="F18" s="148"/>
      <c r="G18" s="148"/>
      <c r="H18" s="148"/>
      <c r="I18" s="146"/>
      <c r="J18" s="113"/>
      <c r="K18" s="113"/>
      <c r="M18" s="96"/>
    </row>
    <row r="19" customFormat="false" ht="21" hidden="false" customHeight="true" outlineLevel="0" collapsed="false">
      <c r="A19" s="145"/>
      <c r="B19" s="145"/>
      <c r="C19" s="145"/>
      <c r="D19" s="149"/>
      <c r="E19" s="149"/>
      <c r="F19" s="149"/>
      <c r="G19" s="149"/>
      <c r="H19" s="149"/>
      <c r="I19" s="146"/>
      <c r="J19" s="113"/>
      <c r="K19" s="113"/>
      <c r="M19" s="118"/>
    </row>
    <row r="20" customFormat="false" ht="21" hidden="false" customHeight="true" outlineLevel="0" collapsed="false">
      <c r="A20" s="145"/>
      <c r="B20" s="145"/>
      <c r="C20" s="145"/>
      <c r="D20" s="117"/>
      <c r="E20" s="117"/>
      <c r="F20" s="117"/>
      <c r="G20" s="117"/>
      <c r="H20" s="117"/>
      <c r="I20" s="150"/>
      <c r="J20" s="113"/>
      <c r="K20" s="113"/>
      <c r="M20" s="118"/>
    </row>
    <row r="21" customFormat="false" ht="21" hidden="false" customHeight="true" outlineLevel="0" collapsed="false">
      <c r="A21" s="151" t="s">
        <v>83</v>
      </c>
      <c r="B21" s="151"/>
      <c r="C21" s="151"/>
      <c r="D21" s="151"/>
      <c r="E21" s="151"/>
      <c r="F21" s="151"/>
      <c r="G21" s="151"/>
      <c r="H21" s="151"/>
      <c r="I21" s="151"/>
      <c r="J21" s="152" t="s">
        <v>84</v>
      </c>
      <c r="K21" s="153" t="n">
        <f aca="false">SUM(K13:K20)</f>
        <v>0</v>
      </c>
    </row>
    <row r="22" customFormat="false" ht="21" hidden="false" customHeight="true" outlineLevel="0" collapsed="false">
      <c r="A22" s="154"/>
      <c r="B22" s="154"/>
      <c r="C22" s="154"/>
      <c r="D22" s="154"/>
      <c r="E22" s="154"/>
      <c r="F22" s="154"/>
      <c r="G22" s="154"/>
      <c r="H22" s="154"/>
      <c r="I22" s="154"/>
      <c r="J22" s="152"/>
      <c r="K22" s="155"/>
    </row>
    <row r="23" customFormat="false" ht="21" hidden="false" customHeight="true" outlineLevel="0" collapsed="false">
      <c r="A23" s="154"/>
      <c r="B23" s="154"/>
      <c r="C23" s="154"/>
      <c r="D23" s="154"/>
      <c r="E23" s="154"/>
      <c r="F23" s="154"/>
      <c r="G23" s="154"/>
      <c r="H23" s="154"/>
      <c r="I23" s="154"/>
      <c r="J23" s="152"/>
      <c r="K23" s="155"/>
    </row>
    <row r="24" customFormat="false" ht="21" hidden="false" customHeight="true" outlineLevel="0" collapsed="false">
      <c r="A24" s="154"/>
      <c r="B24" s="154"/>
      <c r="C24" s="154"/>
      <c r="D24" s="154"/>
      <c r="E24" s="154"/>
      <c r="F24" s="154"/>
      <c r="G24" s="154"/>
      <c r="H24" s="154"/>
      <c r="I24" s="154"/>
      <c r="J24" s="152"/>
      <c r="K24" s="155"/>
    </row>
    <row r="25" customFormat="false" ht="21" hidden="false" customHeight="true" outlineLevel="0" collapsed="false">
      <c r="A25" s="154"/>
      <c r="B25" s="154"/>
      <c r="C25" s="154"/>
      <c r="D25" s="154"/>
      <c r="E25" s="154"/>
      <c r="F25" s="154"/>
      <c r="G25" s="154"/>
      <c r="H25" s="154"/>
      <c r="I25" s="154"/>
      <c r="J25" s="152"/>
      <c r="K25" s="155"/>
    </row>
    <row r="26" customFormat="false" ht="21" hidden="false" customHeight="true" outlineLevel="0" collapsed="false">
      <c r="A26" s="154"/>
      <c r="B26" s="154"/>
      <c r="C26" s="154"/>
      <c r="D26" s="154"/>
      <c r="E26" s="154"/>
      <c r="F26" s="154"/>
      <c r="G26" s="154"/>
      <c r="H26" s="154"/>
      <c r="I26" s="154"/>
      <c r="J26" s="152"/>
      <c r="K26" s="155"/>
    </row>
    <row r="27" customFormat="false" ht="21" hidden="false" customHeight="true" outlineLevel="0" collapsed="false">
      <c r="A27" s="154"/>
      <c r="B27" s="154"/>
      <c r="C27" s="154"/>
      <c r="D27" s="154"/>
      <c r="E27" s="154"/>
      <c r="F27" s="154"/>
      <c r="G27" s="154"/>
      <c r="H27" s="154"/>
      <c r="I27" s="154"/>
      <c r="J27" s="152"/>
      <c r="K27" s="155"/>
    </row>
    <row r="28" customFormat="false" ht="21" hidden="false" customHeight="true" outlineLevel="0" collapsed="false">
      <c r="A28" s="154"/>
      <c r="B28" s="154"/>
      <c r="C28" s="154"/>
      <c r="D28" s="154"/>
      <c r="E28" s="154"/>
      <c r="F28" s="154"/>
      <c r="G28" s="154"/>
      <c r="H28" s="154"/>
      <c r="I28" s="154"/>
      <c r="J28" s="152"/>
      <c r="K28" s="155"/>
    </row>
    <row r="29" customFormat="false" ht="21.75" hidden="false" customHeight="true" outlineLevel="0" collapsed="false">
      <c r="A29" s="143" t="s">
        <v>85</v>
      </c>
      <c r="B29" s="143"/>
      <c r="C29" s="143"/>
      <c r="D29" s="144" t="s">
        <v>86</v>
      </c>
      <c r="E29" s="144"/>
      <c r="F29" s="144"/>
      <c r="G29" s="144"/>
      <c r="H29" s="144"/>
      <c r="I29" s="144" t="s">
        <v>79</v>
      </c>
      <c r="J29" s="156" t="s">
        <v>80</v>
      </c>
      <c r="K29" s="156" t="s">
        <v>87</v>
      </c>
    </row>
    <row r="30" customFormat="false" ht="21" hidden="false" customHeight="true" outlineLevel="0" collapsed="false">
      <c r="A30" s="157" t="s">
        <v>88</v>
      </c>
      <c r="B30" s="157"/>
      <c r="C30" s="157"/>
      <c r="D30" s="115"/>
      <c r="E30" s="115"/>
      <c r="F30" s="115"/>
      <c r="G30" s="115"/>
      <c r="H30" s="115"/>
      <c r="I30" s="146"/>
      <c r="J30" s="113"/>
      <c r="K30" s="123" t="n">
        <f aca="false">SUM(J30*12)</f>
        <v>0</v>
      </c>
    </row>
    <row r="31" customFormat="false" ht="21" hidden="false" customHeight="true" outlineLevel="0" collapsed="false">
      <c r="A31" s="157"/>
      <c r="B31" s="157"/>
      <c r="C31" s="157"/>
      <c r="D31" s="115"/>
      <c r="E31" s="115"/>
      <c r="F31" s="115"/>
      <c r="G31" s="115"/>
      <c r="H31" s="115"/>
      <c r="I31" s="146"/>
      <c r="J31" s="113"/>
      <c r="K31" s="123" t="n">
        <f aca="false">SUM(J31*12)</f>
        <v>0</v>
      </c>
    </row>
    <row r="32" customFormat="false" ht="21" hidden="false" customHeight="true" outlineLevel="0" collapsed="false">
      <c r="A32" s="157"/>
      <c r="B32" s="157"/>
      <c r="C32" s="157"/>
      <c r="D32" s="115"/>
      <c r="E32" s="115"/>
      <c r="F32" s="115"/>
      <c r="G32" s="115"/>
      <c r="H32" s="115"/>
      <c r="I32" s="146"/>
      <c r="J32" s="113"/>
      <c r="K32" s="123" t="n">
        <f aca="false">SUM(J32*12)</f>
        <v>0</v>
      </c>
    </row>
    <row r="33" customFormat="false" ht="21" hidden="false" customHeight="true" outlineLevel="0" collapsed="false">
      <c r="A33" s="157"/>
      <c r="B33" s="157"/>
      <c r="C33" s="157"/>
      <c r="D33" s="115"/>
      <c r="E33" s="115"/>
      <c r="F33" s="115"/>
      <c r="G33" s="115"/>
      <c r="H33" s="115"/>
      <c r="I33" s="146"/>
      <c r="J33" s="113"/>
      <c r="K33" s="123" t="n">
        <f aca="false">SUM(J33*12)</f>
        <v>0</v>
      </c>
    </row>
    <row r="34" customFormat="false" ht="21" hidden="false" customHeight="true" outlineLevel="0" collapsed="false">
      <c r="A34" s="157"/>
      <c r="B34" s="157"/>
      <c r="C34" s="157"/>
      <c r="D34" s="115"/>
      <c r="E34" s="115"/>
      <c r="F34" s="115"/>
      <c r="G34" s="115"/>
      <c r="H34" s="115"/>
      <c r="I34" s="146"/>
      <c r="J34" s="113"/>
      <c r="K34" s="123" t="n">
        <f aca="false">SUM(J34*12)</f>
        <v>0</v>
      </c>
    </row>
    <row r="35" customFormat="false" ht="21" hidden="false" customHeight="true" outlineLevel="0" collapsed="false">
      <c r="A35" s="157"/>
      <c r="B35" s="157"/>
      <c r="C35" s="157"/>
      <c r="D35" s="115"/>
      <c r="E35" s="115"/>
      <c r="F35" s="115"/>
      <c r="G35" s="115"/>
      <c r="H35" s="115"/>
      <c r="I35" s="146"/>
      <c r="J35" s="113"/>
      <c r="K35" s="123" t="n">
        <f aca="false">SUM(J35*12)</f>
        <v>0</v>
      </c>
    </row>
    <row r="36" customFormat="false" ht="21" hidden="false" customHeight="true" outlineLevel="0" collapsed="false">
      <c r="A36" s="157"/>
      <c r="B36" s="157"/>
      <c r="C36" s="157"/>
      <c r="D36" s="115"/>
      <c r="E36" s="115"/>
      <c r="F36" s="115"/>
      <c r="G36" s="115"/>
      <c r="H36" s="115"/>
      <c r="I36" s="146"/>
      <c r="J36" s="113"/>
      <c r="K36" s="123" t="n">
        <f aca="false">SUM(J36*12)</f>
        <v>0</v>
      </c>
    </row>
    <row r="37" customFormat="false" ht="21" hidden="false" customHeight="true" outlineLevel="0" collapsed="false">
      <c r="A37" s="158" t="s">
        <v>89</v>
      </c>
      <c r="B37" s="158"/>
      <c r="C37" s="158"/>
      <c r="D37" s="115"/>
      <c r="E37" s="115"/>
      <c r="F37" s="115"/>
      <c r="G37" s="115"/>
      <c r="H37" s="115"/>
      <c r="I37" s="146"/>
      <c r="J37" s="113"/>
      <c r="K37" s="123" t="n">
        <f aca="false">SUM(J37*12)</f>
        <v>0</v>
      </c>
    </row>
    <row r="38" customFormat="false" ht="21" hidden="false" customHeight="true" outlineLevel="0" collapsed="false">
      <c r="A38" s="158"/>
      <c r="B38" s="158"/>
      <c r="C38" s="158"/>
      <c r="D38" s="115"/>
      <c r="E38" s="115"/>
      <c r="F38" s="115"/>
      <c r="G38" s="115"/>
      <c r="H38" s="115"/>
      <c r="I38" s="146"/>
      <c r="J38" s="113"/>
      <c r="K38" s="123" t="n">
        <f aca="false">SUM(J38*12)</f>
        <v>0</v>
      </c>
    </row>
    <row r="39" customFormat="false" ht="21" hidden="false" customHeight="true" outlineLevel="0" collapsed="false">
      <c r="A39" s="158"/>
      <c r="B39" s="158"/>
      <c r="C39" s="158"/>
      <c r="D39" s="115"/>
      <c r="E39" s="115"/>
      <c r="F39" s="115"/>
      <c r="G39" s="115"/>
      <c r="H39" s="115"/>
      <c r="I39" s="146"/>
      <c r="J39" s="113"/>
      <c r="K39" s="123" t="n">
        <f aca="false">SUM(J39*12)</f>
        <v>0</v>
      </c>
    </row>
    <row r="40" customFormat="false" ht="21" hidden="false" customHeight="true" outlineLevel="0" collapsed="false">
      <c r="A40" s="158"/>
      <c r="B40" s="158"/>
      <c r="C40" s="158"/>
      <c r="D40" s="115"/>
      <c r="E40" s="115"/>
      <c r="F40" s="115"/>
      <c r="G40" s="115"/>
      <c r="H40" s="115"/>
      <c r="I40" s="146"/>
      <c r="J40" s="113"/>
      <c r="K40" s="123" t="n">
        <f aca="false">SUM(J40*12)</f>
        <v>0</v>
      </c>
    </row>
    <row r="41" customFormat="false" ht="21" hidden="false" customHeight="true" outlineLevel="0" collapsed="false">
      <c r="J41" s="159" t="s">
        <v>90</v>
      </c>
      <c r="K41" s="41" t="n">
        <f aca="false">SUM(K30:K40)</f>
        <v>0</v>
      </c>
    </row>
    <row r="51" customFormat="false" ht="13.2" hidden="false" customHeight="false" outlineLevel="0" collapsed="false">
      <c r="A51" s="136" t="s">
        <v>91</v>
      </c>
      <c r="B51" s="136"/>
      <c r="C51" s="136"/>
      <c r="D51" s="136"/>
      <c r="E51" s="136"/>
      <c r="F51" s="136"/>
      <c r="G51" s="136"/>
      <c r="H51" s="136"/>
      <c r="I51" s="136"/>
    </row>
  </sheetData>
  <sheetProtection sheet="true" objects="true" scenarios="true" selectLockedCells="true"/>
  <mergeCells count="44">
    <mergeCell ref="A1:K1"/>
    <mergeCell ref="A2:K2"/>
    <mergeCell ref="A3:K3"/>
    <mergeCell ref="A4:K5"/>
    <mergeCell ref="A6:A7"/>
    <mergeCell ref="B6:E7"/>
    <mergeCell ref="F6:F7"/>
    <mergeCell ref="G6:G7"/>
    <mergeCell ref="H6:K7"/>
    <mergeCell ref="A8:B9"/>
    <mergeCell ref="D8:G9"/>
    <mergeCell ref="H8:H9"/>
    <mergeCell ref="I8:K9"/>
    <mergeCell ref="A10:C10"/>
    <mergeCell ref="E10:G10"/>
    <mergeCell ref="I10:J10"/>
    <mergeCell ref="A12:C12"/>
    <mergeCell ref="D12:H12"/>
    <mergeCell ref="A13:C20"/>
    <mergeCell ref="D13:H13"/>
    <mergeCell ref="D14:H14"/>
    <mergeCell ref="D15:H15"/>
    <mergeCell ref="D16:H16"/>
    <mergeCell ref="D17:H17"/>
    <mergeCell ref="D18:H18"/>
    <mergeCell ref="D19:H19"/>
    <mergeCell ref="D20:H20"/>
    <mergeCell ref="A21:I21"/>
    <mergeCell ref="A29:C29"/>
    <mergeCell ref="D29:H29"/>
    <mergeCell ref="A30:C36"/>
    <mergeCell ref="D30:H30"/>
    <mergeCell ref="D31:H31"/>
    <mergeCell ref="D32:H32"/>
    <mergeCell ref="D33:H33"/>
    <mergeCell ref="D34:H34"/>
    <mergeCell ref="D35:H35"/>
    <mergeCell ref="D36:H36"/>
    <mergeCell ref="A37:C40"/>
    <mergeCell ref="D37:H37"/>
    <mergeCell ref="D38:H38"/>
    <mergeCell ref="D39:H39"/>
    <mergeCell ref="D40:H40"/>
    <mergeCell ref="A51:I51"/>
  </mergeCells>
  <printOptions headings="false" gridLines="false" gridLinesSet="true" horizontalCentered="true" verticalCentered="false"/>
  <pageMargins left="0.429861111111111" right="0.429861111111111" top="0.5" bottom="0.5" header="0.511805555555555" footer="0.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&amp;C2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G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 zeroHeight="false" outlineLevelRow="0" outlineLevelCol="0"/>
  <cols>
    <col collapsed="false" customWidth="true" hidden="false" outlineLevel="0" max="1" min="1" style="0" width="1"/>
    <col collapsed="false" customWidth="true" hidden="false" outlineLevel="0" max="2" min="2" style="0" width="8.67"/>
    <col collapsed="false" customWidth="true" hidden="false" outlineLevel="0" max="3" min="3" style="0" width="23.56"/>
    <col collapsed="false" customWidth="true" hidden="false" outlineLevel="0" max="4" min="4" style="0" width="21.89"/>
    <col collapsed="false" customWidth="true" hidden="false" outlineLevel="0" max="5" min="5" style="0" width="1.44"/>
    <col collapsed="false" customWidth="true" hidden="false" outlineLevel="0" max="6" min="6" style="0" width="20.56"/>
    <col collapsed="false" customWidth="true" hidden="false" outlineLevel="0" max="7" min="7" style="0" width="18.56"/>
    <col collapsed="false" customWidth="true" hidden="false" outlineLevel="0" max="1025" min="8" style="0" width="8.67"/>
  </cols>
  <sheetData>
    <row r="1" customFormat="false" ht="13.2" hidden="false" customHeight="false" outlineLevel="0" collapsed="false">
      <c r="B1" s="160"/>
      <c r="C1" s="160"/>
      <c r="D1" s="160"/>
      <c r="E1" s="160"/>
      <c r="F1" s="160"/>
      <c r="G1" s="160"/>
    </row>
    <row r="2" customFormat="false" ht="15" hidden="false" customHeight="false" outlineLevel="0" collapsed="false">
      <c r="B2" s="161" t="s">
        <v>92</v>
      </c>
      <c r="C2" s="161"/>
      <c r="D2" s="161"/>
      <c r="E2" s="161"/>
      <c r="F2" s="161"/>
      <c r="G2" s="161"/>
    </row>
    <row r="3" customFormat="false" ht="13.2" hidden="false" customHeight="false" outlineLevel="0" collapsed="false">
      <c r="B3" s="162" t="s">
        <v>93</v>
      </c>
      <c r="C3" s="163"/>
      <c r="D3" s="163"/>
      <c r="E3" s="163"/>
      <c r="F3" s="163"/>
      <c r="G3" s="164"/>
    </row>
    <row r="4" customFormat="false" ht="13.2" hidden="false" customHeight="false" outlineLevel="0" collapsed="false">
      <c r="B4" s="162"/>
      <c r="C4" s="163" t="s">
        <v>94</v>
      </c>
      <c r="D4" s="163"/>
      <c r="E4" s="163"/>
      <c r="F4" s="163"/>
      <c r="G4" s="164"/>
    </row>
    <row r="5" customFormat="false" ht="13.2" hidden="false" customHeight="false" outlineLevel="0" collapsed="false">
      <c r="B5" s="162"/>
      <c r="C5" s="163" t="s">
        <v>95</v>
      </c>
      <c r="D5" s="163"/>
      <c r="E5" s="163"/>
      <c r="F5" s="163"/>
      <c r="G5" s="164"/>
    </row>
    <row r="6" customFormat="false" ht="13.2" hidden="false" customHeight="false" outlineLevel="0" collapsed="false">
      <c r="B6" s="162"/>
      <c r="C6" s="163" t="s">
        <v>96</v>
      </c>
      <c r="D6" s="163"/>
      <c r="E6" s="163"/>
      <c r="F6" s="163"/>
      <c r="G6" s="164"/>
    </row>
    <row r="7" customFormat="false" ht="13.2" hidden="false" customHeight="false" outlineLevel="0" collapsed="false">
      <c r="B7" s="165"/>
      <c r="C7" s="166"/>
      <c r="D7" s="166"/>
      <c r="E7" s="166"/>
      <c r="F7" s="166"/>
      <c r="G7" s="167"/>
    </row>
    <row r="8" customFormat="false" ht="13.2" hidden="false" customHeight="false" outlineLevel="0" collapsed="false">
      <c r="B8" s="163"/>
      <c r="C8" s="163"/>
      <c r="D8" s="163"/>
      <c r="E8" s="163"/>
      <c r="F8" s="163"/>
      <c r="G8" s="160"/>
    </row>
    <row r="9" customFormat="false" ht="13.2" hidden="false" customHeight="false" outlineLevel="0" collapsed="false">
      <c r="B9" s="163"/>
      <c r="C9" s="163"/>
      <c r="D9" s="163"/>
      <c r="E9" s="163"/>
      <c r="F9" s="163"/>
      <c r="G9" s="160"/>
    </row>
    <row r="10" customFormat="false" ht="15" hidden="false" customHeight="false" outlineLevel="0" collapsed="false">
      <c r="B10" s="161" t="s">
        <v>97</v>
      </c>
      <c r="C10" s="161"/>
      <c r="D10" s="161"/>
      <c r="E10" s="161"/>
      <c r="F10" s="161"/>
      <c r="G10" s="161"/>
    </row>
    <row r="11" customFormat="false" ht="13.2" hidden="false" customHeight="false" outlineLevel="0" collapsed="false">
      <c r="B11" s="162" t="s">
        <v>98</v>
      </c>
      <c r="C11" s="163"/>
      <c r="D11" s="163"/>
      <c r="E11" s="163"/>
      <c r="F11" s="163"/>
      <c r="G11" s="164"/>
    </row>
    <row r="12" customFormat="false" ht="13.2" hidden="false" customHeight="false" outlineLevel="0" collapsed="false">
      <c r="B12" s="162"/>
      <c r="C12" s="163"/>
      <c r="D12" s="163"/>
      <c r="E12" s="163"/>
      <c r="F12" s="163"/>
      <c r="G12" s="164"/>
    </row>
    <row r="13" customFormat="false" ht="13.2" hidden="false" customHeight="false" outlineLevel="0" collapsed="false">
      <c r="B13" s="162"/>
      <c r="C13" s="163"/>
      <c r="D13" s="163"/>
      <c r="E13" s="163"/>
      <c r="F13" s="163"/>
      <c r="G13" s="164"/>
    </row>
    <row r="14" customFormat="false" ht="36.75" hidden="false" customHeight="true" outlineLevel="0" collapsed="false">
      <c r="B14" s="162"/>
      <c r="C14" s="163"/>
      <c r="D14" s="168" t="s">
        <v>99</v>
      </c>
      <c r="E14" s="163"/>
      <c r="F14" s="168" t="s">
        <v>100</v>
      </c>
      <c r="G14" s="169" t="s">
        <v>101</v>
      </c>
    </row>
    <row r="15" customFormat="false" ht="16.5" hidden="false" customHeight="true" outlineLevel="0" collapsed="false">
      <c r="B15" s="170" t="s">
        <v>102</v>
      </c>
      <c r="C15" s="169" t="s">
        <v>103</v>
      </c>
      <c r="D15" s="170" t="s">
        <v>104</v>
      </c>
      <c r="E15" s="163"/>
      <c r="F15" s="170" t="s">
        <v>105</v>
      </c>
      <c r="G15" s="170" t="s">
        <v>106</v>
      </c>
    </row>
    <row r="16" customFormat="false" ht="33.75" hidden="false" customHeight="true" outlineLevel="0" collapsed="false">
      <c r="B16" s="170" t="s">
        <v>107</v>
      </c>
      <c r="C16" s="169" t="s">
        <v>108</v>
      </c>
      <c r="D16" s="168" t="s">
        <v>109</v>
      </c>
      <c r="E16" s="163"/>
      <c r="F16" s="168" t="s">
        <v>109</v>
      </c>
      <c r="G16" s="170" t="s">
        <v>110</v>
      </c>
    </row>
    <row r="17" customFormat="false" ht="19.5" hidden="false" customHeight="true" outlineLevel="0" collapsed="false">
      <c r="B17" s="170" t="s">
        <v>111</v>
      </c>
      <c r="C17" s="169" t="s">
        <v>112</v>
      </c>
      <c r="D17" s="170" t="s">
        <v>113</v>
      </c>
      <c r="E17" s="166"/>
      <c r="F17" s="170" t="s">
        <v>113</v>
      </c>
      <c r="G17" s="170" t="s">
        <v>110</v>
      </c>
    </row>
    <row r="18" customFormat="false" ht="19.5" hidden="false" customHeight="true" outlineLevel="0" collapsed="false">
      <c r="B18" s="171"/>
      <c r="C18" s="172" t="s">
        <v>114</v>
      </c>
      <c r="D18" s="173" t="n">
        <v>684</v>
      </c>
      <c r="E18" s="163"/>
      <c r="F18" s="173" t="n">
        <v>768</v>
      </c>
      <c r="G18" s="171"/>
    </row>
    <row r="19" customFormat="false" ht="13.2" hidden="false" customHeight="false" outlineLevel="0" collapsed="false">
      <c r="B19" s="174"/>
      <c r="C19" s="160"/>
      <c r="D19" s="160"/>
      <c r="E19" s="160"/>
      <c r="F19" s="160"/>
      <c r="G19" s="160"/>
    </row>
    <row r="20" customFormat="false" ht="13.2" hidden="false" customHeight="false" outlineLevel="0" collapsed="false">
      <c r="B20" s="174" t="s">
        <v>115</v>
      </c>
      <c r="C20" s="160"/>
      <c r="D20" s="160"/>
      <c r="E20" s="160"/>
      <c r="F20" s="160"/>
      <c r="G20" s="160"/>
    </row>
    <row r="21" customFormat="false" ht="13.2" hidden="false" customHeight="false" outlineLevel="0" collapsed="false">
      <c r="B21" s="160"/>
      <c r="C21" s="160"/>
      <c r="D21" s="160"/>
      <c r="E21" s="160"/>
      <c r="F21" s="160"/>
      <c r="G21" s="160"/>
    </row>
    <row r="22" customFormat="false" ht="13.2" hidden="false" customHeight="false" outlineLevel="0" collapsed="false">
      <c r="B22" s="160" t="s">
        <v>116</v>
      </c>
      <c r="C22" s="160"/>
      <c r="D22" s="160"/>
      <c r="E22" s="160"/>
      <c r="F22" s="160"/>
      <c r="G22" s="160"/>
    </row>
    <row r="23" customFormat="false" ht="13.2" hidden="false" customHeight="false" outlineLevel="0" collapsed="false">
      <c r="B23" s="160"/>
      <c r="C23" s="160"/>
      <c r="D23" s="160"/>
      <c r="E23" s="160"/>
      <c r="F23" s="160"/>
      <c r="G23" s="160"/>
    </row>
    <row r="24" customFormat="false" ht="13.2" hidden="false" customHeight="false" outlineLevel="0" collapsed="false">
      <c r="B24" s="160" t="s">
        <v>117</v>
      </c>
      <c r="C24" s="160"/>
      <c r="D24" s="160"/>
      <c r="E24" s="160"/>
      <c r="F24" s="160"/>
      <c r="G24" s="160"/>
    </row>
    <row r="25" customFormat="false" ht="13.2" hidden="false" customHeight="false" outlineLevel="0" collapsed="false">
      <c r="B25" s="160"/>
      <c r="C25" s="160"/>
      <c r="D25" s="160"/>
      <c r="E25" s="160"/>
      <c r="F25" s="160"/>
      <c r="G25" s="160"/>
    </row>
    <row r="26" customFormat="false" ht="13.2" hidden="false" customHeight="false" outlineLevel="0" collapsed="false">
      <c r="B26" s="160" t="s">
        <v>118</v>
      </c>
      <c r="C26" s="160"/>
      <c r="D26" s="160"/>
      <c r="E26" s="160"/>
      <c r="F26" s="160"/>
      <c r="G26" s="160"/>
    </row>
    <row r="27" customFormat="false" ht="13.2" hidden="false" customHeight="false" outlineLevel="0" collapsed="false">
      <c r="B27" s="160"/>
      <c r="C27" s="160"/>
      <c r="D27" s="160"/>
      <c r="E27" s="160"/>
      <c r="F27" s="160"/>
      <c r="G27" s="160"/>
    </row>
    <row r="28" customFormat="false" ht="13.2" hidden="false" customHeight="false" outlineLevel="0" collapsed="false">
      <c r="B28" s="160" t="s">
        <v>119</v>
      </c>
      <c r="C28" s="160"/>
      <c r="D28" s="160"/>
      <c r="E28" s="160"/>
      <c r="F28" s="160"/>
      <c r="G28" s="160"/>
    </row>
    <row r="29" customFormat="false" ht="13.2" hidden="false" customHeight="false" outlineLevel="0" collapsed="false">
      <c r="B29" s="160" t="s">
        <v>120</v>
      </c>
      <c r="C29" s="160"/>
      <c r="D29" s="160"/>
      <c r="E29" s="160"/>
      <c r="F29" s="160"/>
      <c r="G29" s="160"/>
    </row>
    <row r="30" customFormat="false" ht="13.2" hidden="false" customHeight="false" outlineLevel="0" collapsed="false">
      <c r="B30" s="160" t="s">
        <v>121</v>
      </c>
      <c r="C30" s="160"/>
      <c r="D30" s="160"/>
      <c r="E30" s="160"/>
      <c r="F30" s="160"/>
      <c r="G30" s="160"/>
    </row>
    <row r="31" customFormat="false" ht="13.2" hidden="false" customHeight="false" outlineLevel="0" collapsed="false">
      <c r="B31" s="160" t="s">
        <v>122</v>
      </c>
      <c r="C31" s="160"/>
      <c r="D31" s="160"/>
      <c r="E31" s="160"/>
      <c r="F31" s="160"/>
      <c r="G31" s="160"/>
    </row>
  </sheetData>
  <sheetProtection sheet="true" objects="true" scenarios="true" selectLockedCells="true"/>
  <mergeCells count="2">
    <mergeCell ref="B2:G2"/>
    <mergeCell ref="B10:G10"/>
  </mergeCells>
  <printOptions headings="false" gridLines="false" gridLinesSet="true" horizontalCentered="tru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 zeroHeight="false" outlineLevelRow="0" outlineLevelCol="0"/>
  <cols>
    <col collapsed="false" customWidth="true" hidden="false" outlineLevel="0" max="1" min="1" style="0" width="36.56"/>
    <col collapsed="false" customWidth="true" hidden="false" outlineLevel="0" max="2" min="2" style="0" width="29.56"/>
    <col collapsed="false" customWidth="true" hidden="false" outlineLevel="0" max="1025" min="3" style="0" width="8.67"/>
  </cols>
  <sheetData>
    <row r="1" customFormat="false" ht="15.6" hidden="false" customHeight="false" outlineLevel="0" collapsed="false">
      <c r="A1" s="175" t="s">
        <v>123</v>
      </c>
    </row>
    <row r="2" customFormat="false" ht="15.6" hidden="false" customHeight="false" outlineLevel="0" collapsed="false">
      <c r="A2" s="175" t="s">
        <v>124</v>
      </c>
    </row>
    <row r="3" customFormat="false" ht="15.6" hidden="false" customHeight="false" outlineLevel="0" collapsed="false">
      <c r="A3" s="175" t="s">
        <v>125</v>
      </c>
    </row>
    <row r="8" customFormat="false" ht="15.6" hidden="false" customHeight="false" outlineLevel="0" collapsed="false">
      <c r="A8" s="176"/>
      <c r="B8" s="176"/>
    </row>
    <row r="9" customFormat="false" ht="12.75" hidden="false" customHeight="true" outlineLevel="0" collapsed="false">
      <c r="A9" s="176"/>
    </row>
    <row r="10" customFormat="false" ht="39.9" hidden="false" customHeight="true" outlineLevel="0" collapsed="false">
      <c r="A10" s="177" t="s">
        <v>126</v>
      </c>
      <c r="B10" s="177" t="s">
        <v>127</v>
      </c>
    </row>
    <row r="11" customFormat="false" ht="15.6" hidden="false" customHeight="false" outlineLevel="0" collapsed="false">
      <c r="A11" s="176"/>
    </row>
    <row r="12" customFormat="false" ht="15.6" hidden="false" customHeight="false" outlineLevel="0" collapsed="false">
      <c r="A12" s="178" t="n">
        <v>1</v>
      </c>
      <c r="B12" s="179" t="n">
        <v>0</v>
      </c>
    </row>
    <row r="13" customFormat="false" ht="15.6" hidden="false" customHeight="false" outlineLevel="0" collapsed="false">
      <c r="A13" s="180" t="s">
        <v>128</v>
      </c>
      <c r="B13" s="179" t="n">
        <v>0.1</v>
      </c>
    </row>
    <row r="14" customFormat="false" ht="15.6" hidden="false" customHeight="false" outlineLevel="0" collapsed="false">
      <c r="A14" s="180" t="s">
        <v>129</v>
      </c>
      <c r="B14" s="179" t="n">
        <v>0.15</v>
      </c>
    </row>
    <row r="15" customFormat="false" ht="15.6" hidden="false" customHeight="false" outlineLevel="0" collapsed="false">
      <c r="A15" s="180" t="s">
        <v>130</v>
      </c>
      <c r="B15" s="179" t="n">
        <v>0.2</v>
      </c>
    </row>
    <row r="16" customFormat="false" ht="15.6" hidden="false" customHeight="false" outlineLevel="0" collapsed="false">
      <c r="A16" s="180" t="s">
        <v>131</v>
      </c>
      <c r="B16" s="179" t="n">
        <v>0.25</v>
      </c>
    </row>
    <row r="17" customFormat="false" ht="15.6" hidden="false" customHeight="false" outlineLevel="0" collapsed="false">
      <c r="A17" s="180" t="s">
        <v>132</v>
      </c>
      <c r="B17" s="179" t="n">
        <v>0.3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LibreOffice/5.3.6.1$Linux_X86_64 LibreOffice_project/686f202eff87ef707079aeb7f485847613344eb7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2005-01-29T14:40:17Z</dcterms:created>
  <dc:creator>Bill</dc:creator>
  <dc:description/>
  <dc:language>en-US</dc:language>
  <cp:lastModifiedBy>Weeks, Rosettus L. (DHHS)</cp:lastModifiedBy>
  <cp:lastPrinted>2022-09-28T21:20:27Z</cp:lastPrinted>
  <dcterms:modified xsi:type="dcterms:W3CDTF">2022-10-13T23:45:08Z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MSIP_Label_3a2fed65-62e7-46ea-af74-187e0c17143a_ActionId">
    <vt:lpwstr>0e571d20-71e4-4e8b-b1cc-ba112b70cb83</vt:lpwstr>
  </property>
  <property fmtid="{D5CDD505-2E9C-101B-9397-08002B2CF9AE}" pid="7" name="MSIP_Label_3a2fed65-62e7-46ea-af74-187e0c17143a_ContentBits">
    <vt:lpwstr>0</vt:lpwstr>
  </property>
  <property fmtid="{D5CDD505-2E9C-101B-9397-08002B2CF9AE}" pid="8" name="MSIP_Label_3a2fed65-62e7-46ea-af74-187e0c17143a_Enabled">
    <vt:lpwstr>true</vt:lpwstr>
  </property>
  <property fmtid="{D5CDD505-2E9C-101B-9397-08002B2CF9AE}" pid="9" name="MSIP_Label_3a2fed65-62e7-46ea-af74-187e0c17143a_Method">
    <vt:lpwstr>Privileged</vt:lpwstr>
  </property>
  <property fmtid="{D5CDD505-2E9C-101B-9397-08002B2CF9AE}" pid="10" name="MSIP_Label_3a2fed65-62e7-46ea-af74-187e0c17143a_Name">
    <vt:lpwstr>3a2fed65-62e7-46ea-af74-187e0c17143a</vt:lpwstr>
  </property>
  <property fmtid="{D5CDD505-2E9C-101B-9397-08002B2CF9AE}" pid="11" name="MSIP_Label_3a2fed65-62e7-46ea-af74-187e0c17143a_SetDate">
    <vt:lpwstr>2022-08-17T18:56:19Z</vt:lpwstr>
  </property>
  <property fmtid="{D5CDD505-2E9C-101B-9397-08002B2CF9AE}" pid="12" name="MSIP_Label_3a2fed65-62e7-46ea-af74-187e0c17143a_SiteId">
    <vt:lpwstr>d5fb7087-3777-42ad-966a-892ef47225d1</vt:lpwstr>
  </property>
  <property fmtid="{D5CDD505-2E9C-101B-9397-08002B2CF9AE}" pid="13" name="ScaleCrop">
    <vt:bool>0</vt:bool>
  </property>
  <property fmtid="{D5CDD505-2E9C-101B-9397-08002B2CF9AE}" pid="14" name="ShareDoc">
    <vt:bool>0</vt:bool>
  </property>
</Properties>
</file>